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/>
  <c r="C39"/>
  <c r="E38"/>
  <c r="D38"/>
</calcChain>
</file>

<file path=xl/sharedStrings.xml><?xml version="1.0" encoding="utf-8"?>
<sst xmlns="http://schemas.openxmlformats.org/spreadsheetml/2006/main" count="77" uniqueCount="50">
  <si>
    <r>
      <rPr>
        <sz val="21"/>
        <color indexed="8"/>
        <rFont val="华康简标题宋"/>
        <charset val="134"/>
      </rPr>
      <t>东莞市大朗慈善会202</t>
    </r>
    <r>
      <rPr>
        <sz val="21"/>
        <color indexed="8"/>
        <rFont val="华康简标题宋"/>
        <charset val="134"/>
      </rPr>
      <t>6</t>
    </r>
    <r>
      <rPr>
        <sz val="21"/>
        <color indexed="8"/>
        <rFont val="华康简标题宋"/>
        <charset val="134"/>
      </rPr>
      <t>年上半年资金使用情况表                                       （截至202</t>
    </r>
    <r>
      <rPr>
        <sz val="21"/>
        <color indexed="8"/>
        <rFont val="华康简标题宋"/>
        <charset val="134"/>
      </rPr>
      <t>6</t>
    </r>
    <r>
      <rPr>
        <sz val="21"/>
        <color indexed="8"/>
        <rFont val="华康简标题宋"/>
        <charset val="134"/>
      </rPr>
      <t>年6月30日）</t>
    </r>
  </si>
  <si>
    <t>名称:东莞市大朗慈善会</t>
  </si>
  <si>
    <t>上年结余：</t>
  </si>
  <si>
    <t>单位：万元</t>
  </si>
  <si>
    <t>序号</t>
  </si>
  <si>
    <t>日期</t>
  </si>
  <si>
    <t>项目说明</t>
  </si>
  <si>
    <t>收入</t>
  </si>
  <si>
    <t>支出</t>
  </si>
  <si>
    <t>备注</t>
  </si>
  <si>
    <t>1月</t>
  </si>
  <si>
    <t>迎新春送温暖、慈善暖人心</t>
  </si>
  <si>
    <t>1月-6月</t>
  </si>
  <si>
    <t>个人所得税</t>
  </si>
  <si>
    <t>一般慈善捐款</t>
  </si>
  <si>
    <t>2月</t>
  </si>
  <si>
    <t>叶耀球、付葵兴新春慰问款</t>
  </si>
  <si>
    <t>3月-6月</t>
  </si>
  <si>
    <t>利息</t>
  </si>
  <si>
    <r>
      <rPr>
        <sz val="12"/>
        <color indexed="8"/>
        <rFont val="宋体"/>
        <charset val="134"/>
      </rPr>
      <t>4月</t>
    </r>
    <r>
      <rPr>
        <sz val="12"/>
        <color indexed="8"/>
        <rFont val="宋体"/>
        <charset val="134"/>
      </rPr>
      <t>-5月</t>
    </r>
  </si>
  <si>
    <t>“爱心父母大联盟”助学帮扶捐款</t>
  </si>
  <si>
    <t>5月</t>
  </si>
  <si>
    <t>“六一”儿童节帮扶款</t>
  </si>
  <si>
    <t>荔香岁月，乡飨四季捐款</t>
  </si>
  <si>
    <t>巷头社区慈善基金</t>
  </si>
  <si>
    <r>
      <rPr>
        <sz val="12"/>
        <color indexed="8"/>
        <rFont val="宋体"/>
        <charset val="134"/>
      </rPr>
      <t>5月</t>
    </r>
    <r>
      <rPr>
        <sz val="12"/>
        <color indexed="8"/>
        <rFont val="宋体"/>
        <charset val="134"/>
      </rPr>
      <t>-6月</t>
    </r>
  </si>
  <si>
    <t>定向用于大朗镇发展篮球事业捐款</t>
  </si>
  <si>
    <t>6月</t>
  </si>
  <si>
    <t>耆乐学堂，银龄焕能—银发长者赋能计划</t>
  </si>
  <si>
    <t>荔香岁月，耆乐传味项目</t>
  </si>
  <si>
    <t>大朗“新”力量—社志护航困弱群体社区治理行动</t>
  </si>
  <si>
    <t>长富社区慈善基金</t>
  </si>
  <si>
    <t>刘磊定向捐款</t>
  </si>
  <si>
    <t>六一系列活动</t>
  </si>
  <si>
    <t>“清凉校园·暖心助学”大朗镇公办学校教室空调全覆盖项目</t>
  </si>
  <si>
    <t>大朗中心小学增设中医药特色馆捐赠</t>
  </si>
  <si>
    <r>
      <rPr>
        <sz val="12"/>
        <color theme="1"/>
        <rFont val="宋体"/>
        <charset val="134"/>
        <scheme val="minor"/>
      </rPr>
      <t>1月</t>
    </r>
    <r>
      <rPr>
        <sz val="12"/>
        <color theme="1"/>
        <rFont val="宋体"/>
        <charset val="134"/>
        <scheme val="minor"/>
      </rPr>
      <t>-6月</t>
    </r>
  </si>
  <si>
    <t>关爱困难妇女儿童捐款</t>
  </si>
  <si>
    <t>管理费支出（包含职工工资、办公经费、什项支出等）</t>
  </si>
  <si>
    <r>
      <rPr>
        <sz val="12"/>
        <color theme="1"/>
        <rFont val="宋体"/>
        <charset val="134"/>
        <scheme val="minor"/>
      </rPr>
      <t>3月</t>
    </r>
    <r>
      <rPr>
        <sz val="12"/>
        <color theme="1"/>
        <rFont val="宋体"/>
        <charset val="134"/>
        <scheme val="minor"/>
      </rPr>
      <t>-6月</t>
    </r>
  </si>
  <si>
    <t>慈助老兵-关爱困难退役军人项目</t>
  </si>
  <si>
    <t>3月</t>
  </si>
  <si>
    <t>慈善驿站</t>
  </si>
  <si>
    <r>
      <rPr>
        <sz val="12"/>
        <color theme="1"/>
        <rFont val="宋体"/>
        <charset val="134"/>
        <scheme val="minor"/>
      </rPr>
      <t>4月</t>
    </r>
    <r>
      <rPr>
        <sz val="12"/>
        <color theme="1"/>
        <rFont val="宋体"/>
        <charset val="134"/>
        <scheme val="minor"/>
      </rPr>
      <t>-5月</t>
    </r>
  </si>
  <si>
    <r>
      <rPr>
        <sz val="12"/>
        <color theme="1"/>
        <rFont val="宋体"/>
        <charset val="134"/>
        <scheme val="minor"/>
      </rPr>
      <t>5月</t>
    </r>
    <r>
      <rPr>
        <sz val="12"/>
        <color theme="1"/>
        <rFont val="宋体"/>
        <charset val="134"/>
        <scheme val="minor"/>
      </rPr>
      <t>-6月</t>
    </r>
  </si>
  <si>
    <t>慈善助学金</t>
  </si>
  <si>
    <t>合计：</t>
  </si>
  <si>
    <t>本年结余：</t>
  </si>
  <si>
    <t>累计结余：</t>
  </si>
  <si>
    <t>定向捐赠用于宏育购置智能校园多人跳绳系统</t>
    <phoneticPr fontId="16" type="noConversion"/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</si>
</sst>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0;[Red]0.00"/>
    <numFmt numFmtId="178" formatCode="0.00_);[Red]\(0.00\)"/>
    <numFmt numFmtId="179" formatCode="0.0000000;[Red]0.0000000"/>
    <numFmt numFmtId="180" formatCode="0.000000;[Red]0.000000"/>
    <numFmt numFmtId="181" formatCode="0.00000;[Red]0.00000"/>
    <numFmt numFmtId="182" formatCode="0.000000_ "/>
  </numFmts>
  <fonts count="1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21"/>
      <color indexed="8"/>
      <name val="华康简标题宋"/>
      <charset val="134"/>
    </font>
    <font>
      <sz val="21"/>
      <color indexed="8"/>
      <name val="华康简标题宋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9" fontId="1" fillId="0" borderId="0" xfId="0" applyNumberFormat="1" applyFont="1" applyFill="1" applyAlignment="1">
      <alignment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80" fontId="1" fillId="0" borderId="0" xfId="0" applyNumberFormat="1" applyFont="1" applyFill="1" applyAlignment="1">
      <alignment vertical="center" wrapText="1"/>
    </xf>
    <xf numFmtId="181" fontId="3" fillId="0" borderId="0" xfId="0" applyNumberFormat="1" applyFont="1" applyFill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178" fontId="1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76" fontId="2" fillId="0" borderId="0" xfId="0" applyNumberFormat="1" applyFont="1" applyFill="1" applyAlignment="1">
      <alignment horizontal="left" vertical="center" wrapText="1"/>
    </xf>
    <xf numFmtId="178" fontId="2" fillId="0" borderId="0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 wrapText="1"/>
    </xf>
    <xf numFmtId="182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/>
    </xf>
    <xf numFmtId="0" fontId="13" fillId="0" borderId="3" xfId="0" applyNumberFormat="1" applyFont="1" applyFill="1" applyBorder="1" applyAlignment="1">
      <alignment horizontal="right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right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activeCell="J5" sqref="J5"/>
    </sheetView>
  </sheetViews>
  <sheetFormatPr defaultColWidth="9" defaultRowHeight="12"/>
  <cols>
    <col min="1" max="1" width="9" style="3" customWidth="1"/>
    <col min="2" max="2" width="15.875" style="4" customWidth="1"/>
    <col min="3" max="3" width="65.625" style="3" customWidth="1"/>
    <col min="4" max="5" width="13.625" style="4" customWidth="1"/>
    <col min="6" max="6" width="14.875" style="3" customWidth="1"/>
    <col min="7" max="7" width="11.125" style="3"/>
    <col min="8" max="8" width="12.875" style="5"/>
    <col min="9" max="9" width="11.125" style="5"/>
    <col min="10" max="10" width="11.375" style="3" customWidth="1"/>
    <col min="11" max="13" width="11.125" style="3"/>
    <col min="14" max="15" width="12.625" style="3"/>
    <col min="16" max="16" width="14.125" style="3"/>
    <col min="17" max="16384" width="9" style="3"/>
  </cols>
  <sheetData>
    <row r="1" spans="1:16" ht="51" customHeight="1">
      <c r="A1" s="43" t="s">
        <v>0</v>
      </c>
      <c r="B1" s="44"/>
      <c r="C1" s="44"/>
      <c r="D1" s="44"/>
      <c r="E1" s="44"/>
      <c r="F1" s="44"/>
    </row>
    <row r="2" spans="1:16" s="1" customFormat="1" ht="24" customHeight="1">
      <c r="A2" s="45" t="s">
        <v>1</v>
      </c>
      <c r="B2" s="46"/>
      <c r="C2" s="45"/>
      <c r="D2" s="46"/>
      <c r="E2" s="46"/>
      <c r="F2" s="45"/>
      <c r="I2" s="7"/>
      <c r="J2" s="3"/>
      <c r="K2" s="7"/>
    </row>
    <row r="3" spans="1:16" s="1" customFormat="1" ht="24" customHeight="1">
      <c r="A3" s="47" t="s">
        <v>2</v>
      </c>
      <c r="B3" s="46"/>
      <c r="C3" s="8">
        <v>1334.7397920000001</v>
      </c>
      <c r="D3" s="6"/>
      <c r="E3" s="9"/>
      <c r="F3" s="10" t="s">
        <v>3</v>
      </c>
      <c r="I3" s="7"/>
      <c r="J3" s="3"/>
      <c r="N3" s="3"/>
    </row>
    <row r="4" spans="1:16" s="1" customFormat="1" ht="24" customHeight="1">
      <c r="A4" s="11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3"/>
      <c r="I4" s="5"/>
      <c r="J4" s="3"/>
      <c r="K4" s="7"/>
      <c r="L4" s="3"/>
      <c r="M4" s="3"/>
      <c r="N4" s="3"/>
    </row>
    <row r="5" spans="1:16" s="1" customFormat="1" ht="24" customHeight="1">
      <c r="A5" s="11">
        <v>1</v>
      </c>
      <c r="B5" s="13" t="s">
        <v>10</v>
      </c>
      <c r="C5" s="14" t="s">
        <v>11</v>
      </c>
      <c r="D5" s="15">
        <v>1.6</v>
      </c>
      <c r="E5" s="12"/>
      <c r="F5" s="12"/>
      <c r="G5" s="3"/>
      <c r="I5" s="5"/>
      <c r="J5" s="3"/>
      <c r="K5" s="7"/>
      <c r="L5" s="3"/>
      <c r="M5" s="3"/>
      <c r="N5" s="3"/>
    </row>
    <row r="6" spans="1:16" s="1" customFormat="1" ht="24" customHeight="1">
      <c r="A6" s="11">
        <v>2</v>
      </c>
      <c r="B6" s="16" t="s">
        <v>12</v>
      </c>
      <c r="C6" s="17" t="s">
        <v>13</v>
      </c>
      <c r="D6" s="18">
        <v>0.177149</v>
      </c>
      <c r="E6" s="12"/>
      <c r="F6" s="12"/>
      <c r="G6" s="3"/>
      <c r="I6" s="5"/>
      <c r="J6" s="3"/>
      <c r="K6" s="7"/>
      <c r="L6" s="3"/>
      <c r="M6" s="3"/>
      <c r="N6" s="3"/>
    </row>
    <row r="7" spans="1:16" s="1" customFormat="1" ht="24" customHeight="1">
      <c r="A7" s="11">
        <v>3</v>
      </c>
      <c r="B7" s="16" t="s">
        <v>12</v>
      </c>
      <c r="C7" s="17" t="s">
        <v>14</v>
      </c>
      <c r="D7" s="18">
        <v>0.9</v>
      </c>
      <c r="E7" s="12"/>
      <c r="F7" s="12"/>
      <c r="G7" s="3"/>
      <c r="I7" s="5"/>
      <c r="J7" s="3"/>
      <c r="K7" s="7"/>
      <c r="L7" s="3"/>
      <c r="M7" s="3"/>
      <c r="N7" s="3"/>
    </row>
    <row r="8" spans="1:16" s="1" customFormat="1" ht="24" customHeight="1">
      <c r="A8" s="11">
        <v>4</v>
      </c>
      <c r="B8" s="19" t="s">
        <v>15</v>
      </c>
      <c r="C8" s="20" t="s">
        <v>16</v>
      </c>
      <c r="D8" s="15">
        <v>0.2</v>
      </c>
      <c r="E8" s="12"/>
      <c r="F8" s="12"/>
      <c r="G8" s="3"/>
      <c r="I8" s="5"/>
      <c r="J8" s="3"/>
      <c r="K8" s="7"/>
      <c r="L8" s="3"/>
      <c r="M8" s="3"/>
      <c r="N8" s="3"/>
    </row>
    <row r="9" spans="1:16" s="1" customFormat="1" ht="24" customHeight="1">
      <c r="A9" s="11">
        <v>5</v>
      </c>
      <c r="B9" s="16" t="s">
        <v>17</v>
      </c>
      <c r="C9" s="14" t="s">
        <v>18</v>
      </c>
      <c r="D9" s="18">
        <v>6.1211869999999999</v>
      </c>
      <c r="E9" s="12"/>
      <c r="F9" s="12"/>
      <c r="G9" s="3"/>
      <c r="I9" s="5"/>
      <c r="J9" s="3"/>
      <c r="K9" s="7"/>
      <c r="L9" s="3"/>
      <c r="M9" s="3"/>
      <c r="N9" s="3"/>
    </row>
    <row r="10" spans="1:16" s="1" customFormat="1" ht="24" customHeight="1">
      <c r="A10" s="11">
        <v>6</v>
      </c>
      <c r="B10" s="16" t="s">
        <v>19</v>
      </c>
      <c r="C10" s="14" t="s">
        <v>20</v>
      </c>
      <c r="D10" s="15">
        <v>21.100300000000001</v>
      </c>
      <c r="E10" s="12"/>
      <c r="F10" s="12"/>
      <c r="G10" s="3"/>
      <c r="I10" s="5"/>
      <c r="J10" s="3"/>
      <c r="K10" s="7"/>
      <c r="L10" s="3"/>
      <c r="M10" s="3"/>
      <c r="N10" s="3"/>
    </row>
    <row r="11" spans="1:16" s="1" customFormat="1" ht="24" customHeight="1">
      <c r="A11" s="11">
        <v>7</v>
      </c>
      <c r="B11" s="16" t="s">
        <v>21</v>
      </c>
      <c r="C11" s="20" t="s">
        <v>22</v>
      </c>
      <c r="D11" s="18">
        <v>0.98</v>
      </c>
      <c r="E11" s="12"/>
      <c r="F11" s="12"/>
      <c r="G11" s="3"/>
      <c r="I11" s="5"/>
      <c r="J11" s="3"/>
      <c r="K11" s="7"/>
      <c r="L11" s="3"/>
      <c r="M11" s="3"/>
      <c r="N11" s="3"/>
    </row>
    <row r="12" spans="1:16" s="1" customFormat="1" ht="24" customHeight="1">
      <c r="A12" s="11">
        <v>8</v>
      </c>
      <c r="B12" s="16" t="s">
        <v>21</v>
      </c>
      <c r="C12" s="16" t="s">
        <v>23</v>
      </c>
      <c r="D12" s="18">
        <v>0.65</v>
      </c>
      <c r="E12" s="12"/>
      <c r="F12" s="12"/>
      <c r="G12" s="3"/>
      <c r="I12" s="5"/>
      <c r="J12" s="3"/>
      <c r="K12" s="7"/>
      <c r="L12" s="3"/>
      <c r="M12" s="3"/>
      <c r="N12" s="3"/>
    </row>
    <row r="13" spans="1:16" s="1" customFormat="1" ht="24" customHeight="1">
      <c r="A13" s="11">
        <v>9</v>
      </c>
      <c r="B13" s="16" t="s">
        <v>21</v>
      </c>
      <c r="C13" s="20" t="s">
        <v>24</v>
      </c>
      <c r="D13" s="18">
        <v>1</v>
      </c>
      <c r="E13" s="12"/>
      <c r="F13" s="12"/>
      <c r="G13" s="3"/>
      <c r="I13" s="5"/>
      <c r="J13" s="3"/>
      <c r="K13" s="7"/>
      <c r="L13" s="3"/>
      <c r="M13" s="3"/>
      <c r="N13" s="3"/>
    </row>
    <row r="14" spans="1:16" s="1" customFormat="1" ht="24" customHeight="1">
      <c r="A14" s="11">
        <v>10</v>
      </c>
      <c r="B14" s="16" t="s">
        <v>25</v>
      </c>
      <c r="C14" s="16" t="s">
        <v>26</v>
      </c>
      <c r="D14" s="18">
        <v>60</v>
      </c>
      <c r="E14" s="12"/>
      <c r="F14" s="12"/>
      <c r="G14" s="3"/>
      <c r="I14" s="5"/>
      <c r="J14" s="3"/>
      <c r="K14" s="7"/>
      <c r="L14" s="3"/>
      <c r="M14" s="3"/>
      <c r="N14" s="3"/>
    </row>
    <row r="15" spans="1:16" s="1" customFormat="1" ht="24" customHeight="1">
      <c r="A15" s="11">
        <v>11</v>
      </c>
      <c r="B15" s="16" t="s">
        <v>27</v>
      </c>
      <c r="C15" s="20" t="s">
        <v>28</v>
      </c>
      <c r="D15" s="18">
        <v>3</v>
      </c>
      <c r="E15" s="21"/>
      <c r="F15" s="14"/>
      <c r="G15" s="3"/>
      <c r="I15" s="5"/>
      <c r="J15" s="3"/>
      <c r="K15" s="5"/>
      <c r="L15" s="3"/>
      <c r="M15" s="3"/>
      <c r="N15" s="3"/>
      <c r="O15" s="7"/>
      <c r="P15" s="3"/>
    </row>
    <row r="16" spans="1:16" s="1" customFormat="1" ht="24" customHeight="1">
      <c r="A16" s="11">
        <v>12</v>
      </c>
      <c r="B16" s="16" t="s">
        <v>27</v>
      </c>
      <c r="C16" s="20" t="s">
        <v>29</v>
      </c>
      <c r="D16" s="18">
        <v>0.25</v>
      </c>
      <c r="E16" s="21"/>
      <c r="F16" s="14"/>
      <c r="G16" s="3"/>
      <c r="I16" s="5"/>
      <c r="J16" s="3"/>
      <c r="K16" s="5"/>
      <c r="L16" s="3"/>
      <c r="M16" s="3"/>
      <c r="N16" s="3"/>
      <c r="O16" s="7"/>
      <c r="P16" s="3"/>
    </row>
    <row r="17" spans="1:16" s="1" customFormat="1" ht="24" customHeight="1">
      <c r="A17" s="11">
        <v>13</v>
      </c>
      <c r="B17" s="16" t="s">
        <v>27</v>
      </c>
      <c r="C17" s="22" t="s">
        <v>30</v>
      </c>
      <c r="D17" s="23">
        <v>1.762</v>
      </c>
      <c r="E17" s="24"/>
      <c r="F17" s="14"/>
      <c r="G17" s="3"/>
      <c r="I17" s="5"/>
      <c r="J17" s="3"/>
      <c r="K17" s="5"/>
      <c r="L17" s="3"/>
      <c r="M17" s="3"/>
      <c r="N17" s="3"/>
      <c r="O17" s="7"/>
      <c r="P17" s="3"/>
    </row>
    <row r="18" spans="1:16" s="1" customFormat="1" ht="24" customHeight="1">
      <c r="A18" s="11">
        <v>14</v>
      </c>
      <c r="B18" s="16" t="s">
        <v>27</v>
      </c>
      <c r="C18" s="16" t="s">
        <v>31</v>
      </c>
      <c r="D18" s="18">
        <v>0.6</v>
      </c>
      <c r="E18" s="21"/>
      <c r="F18" s="14"/>
      <c r="G18" s="3"/>
      <c r="I18" s="5"/>
      <c r="J18" s="3"/>
      <c r="K18" s="5"/>
      <c r="L18" s="3"/>
      <c r="M18" s="3"/>
      <c r="N18" s="3"/>
      <c r="O18" s="7"/>
      <c r="P18" s="3"/>
    </row>
    <row r="19" spans="1:16" s="1" customFormat="1" ht="24" customHeight="1">
      <c r="A19" s="11">
        <v>15</v>
      </c>
      <c r="B19" s="16" t="s">
        <v>27</v>
      </c>
      <c r="C19" s="16" t="s">
        <v>32</v>
      </c>
      <c r="D19" s="18">
        <v>10</v>
      </c>
      <c r="E19" s="21"/>
      <c r="F19" s="14"/>
      <c r="G19" s="3"/>
      <c r="I19" s="5"/>
      <c r="J19" s="3"/>
      <c r="K19" s="5"/>
      <c r="L19" s="3"/>
      <c r="M19" s="3"/>
      <c r="N19" s="3"/>
      <c r="O19" s="7"/>
      <c r="P19" s="3"/>
    </row>
    <row r="20" spans="1:16" s="1" customFormat="1" ht="24" customHeight="1">
      <c r="A20" s="11">
        <v>16</v>
      </c>
      <c r="B20" s="16" t="s">
        <v>27</v>
      </c>
      <c r="C20" s="20" t="s">
        <v>49</v>
      </c>
      <c r="D20" s="18">
        <v>4.38</v>
      </c>
      <c r="E20" s="21"/>
      <c r="F20" s="14"/>
      <c r="G20" s="3"/>
      <c r="I20" s="5"/>
      <c r="J20" s="3"/>
      <c r="K20" s="5"/>
      <c r="L20" s="3"/>
      <c r="M20" s="3"/>
      <c r="N20" s="3"/>
      <c r="O20" s="7"/>
      <c r="P20" s="3"/>
    </row>
    <row r="21" spans="1:16" s="1" customFormat="1" ht="24" customHeight="1">
      <c r="A21" s="11">
        <v>17</v>
      </c>
      <c r="B21" s="16" t="s">
        <v>27</v>
      </c>
      <c r="C21" s="16" t="s">
        <v>33</v>
      </c>
      <c r="D21" s="18">
        <v>0.6</v>
      </c>
      <c r="E21" s="21"/>
      <c r="F21" s="14"/>
      <c r="G21" s="3"/>
      <c r="I21" s="5"/>
      <c r="J21" s="3"/>
      <c r="K21" s="5"/>
      <c r="L21" s="3"/>
      <c r="M21" s="3"/>
      <c r="N21" s="3"/>
      <c r="O21" s="7"/>
      <c r="P21" s="3"/>
    </row>
    <row r="22" spans="1:16" s="1" customFormat="1" ht="24" customHeight="1">
      <c r="A22" s="11">
        <v>18</v>
      </c>
      <c r="B22" s="16" t="s">
        <v>27</v>
      </c>
      <c r="C22" s="20" t="s">
        <v>34</v>
      </c>
      <c r="D22" s="18">
        <v>230.75823199999999</v>
      </c>
      <c r="E22" s="21"/>
      <c r="F22" s="14"/>
      <c r="G22" s="3"/>
      <c r="I22" s="5"/>
      <c r="J22" s="3"/>
      <c r="K22" s="5"/>
      <c r="L22" s="3"/>
      <c r="M22" s="3"/>
      <c r="N22" s="3"/>
      <c r="O22" s="7"/>
      <c r="P22" s="3"/>
    </row>
    <row r="23" spans="1:16" s="1" customFormat="1" ht="24" customHeight="1">
      <c r="A23" s="11">
        <v>19</v>
      </c>
      <c r="B23" s="16" t="s">
        <v>10</v>
      </c>
      <c r="C23" s="14" t="s">
        <v>35</v>
      </c>
      <c r="D23" s="25"/>
      <c r="E23" s="21">
        <v>13</v>
      </c>
      <c r="F23" s="14"/>
      <c r="G23" s="3"/>
      <c r="I23" s="5"/>
      <c r="J23" s="3"/>
      <c r="K23" s="5"/>
      <c r="L23" s="3"/>
      <c r="M23" s="3"/>
      <c r="N23" s="3"/>
      <c r="O23" s="7"/>
      <c r="P23" s="3"/>
    </row>
    <row r="24" spans="1:16" s="1" customFormat="1" ht="24" customHeight="1">
      <c r="A24" s="11">
        <v>20</v>
      </c>
      <c r="B24" s="19" t="s">
        <v>36</v>
      </c>
      <c r="C24" s="14" t="s">
        <v>37</v>
      </c>
      <c r="D24" s="26"/>
      <c r="E24" s="21">
        <v>0.33600000000000002</v>
      </c>
      <c r="F24" s="14"/>
      <c r="G24" s="3"/>
      <c r="I24" s="5"/>
      <c r="J24" s="3"/>
      <c r="K24" s="5"/>
      <c r="L24" s="3"/>
      <c r="M24" s="3"/>
      <c r="N24" s="3"/>
      <c r="O24" s="7"/>
      <c r="P24" s="3"/>
    </row>
    <row r="25" spans="1:16" s="1" customFormat="1" ht="24" customHeight="1">
      <c r="A25" s="11">
        <v>21</v>
      </c>
      <c r="B25" s="19" t="s">
        <v>36</v>
      </c>
      <c r="C25" s="14" t="s">
        <v>38</v>
      </c>
      <c r="D25" s="26"/>
      <c r="E25" s="21">
        <v>22.574874999999999</v>
      </c>
      <c r="F25" s="14"/>
      <c r="G25" s="3"/>
      <c r="I25" s="5"/>
      <c r="J25" s="3"/>
      <c r="K25" s="5"/>
      <c r="L25" s="3"/>
      <c r="M25" s="3"/>
      <c r="N25" s="3"/>
      <c r="O25" s="7"/>
      <c r="P25" s="3"/>
    </row>
    <row r="26" spans="1:16" s="1" customFormat="1" ht="24" customHeight="1">
      <c r="A26" s="11">
        <v>22</v>
      </c>
      <c r="B26" s="19" t="s">
        <v>36</v>
      </c>
      <c r="C26" s="17" t="s">
        <v>13</v>
      </c>
      <c r="D26" s="26"/>
      <c r="E26" s="21">
        <v>0.177149</v>
      </c>
      <c r="F26" s="14"/>
      <c r="G26" s="3"/>
      <c r="H26" s="27"/>
      <c r="I26" s="5"/>
      <c r="J26" s="3"/>
      <c r="K26" s="5"/>
      <c r="L26" s="3"/>
      <c r="M26" s="3"/>
      <c r="N26" s="3"/>
      <c r="O26" s="7"/>
      <c r="P26" s="3"/>
    </row>
    <row r="27" spans="1:16" s="1" customFormat="1" ht="24" customHeight="1">
      <c r="A27" s="11">
        <v>23</v>
      </c>
      <c r="B27" s="19" t="s">
        <v>15</v>
      </c>
      <c r="C27" s="20" t="s">
        <v>16</v>
      </c>
      <c r="D27" s="28"/>
      <c r="E27" s="21">
        <v>0.2</v>
      </c>
      <c r="F27" s="14"/>
      <c r="G27" s="3"/>
      <c r="H27" s="29"/>
      <c r="I27" s="5"/>
      <c r="J27" s="3"/>
      <c r="K27" s="5"/>
      <c r="L27" s="3"/>
      <c r="M27" s="3"/>
      <c r="N27" s="3"/>
      <c r="O27" s="7"/>
      <c r="P27" s="3"/>
    </row>
    <row r="28" spans="1:16" s="1" customFormat="1" ht="24" customHeight="1">
      <c r="A28" s="11">
        <v>24</v>
      </c>
      <c r="B28" s="19" t="s">
        <v>15</v>
      </c>
      <c r="C28" s="14" t="s">
        <v>11</v>
      </c>
      <c r="D28" s="26"/>
      <c r="E28" s="21">
        <v>1.587</v>
      </c>
      <c r="F28" s="14"/>
      <c r="G28" s="30"/>
      <c r="I28" s="5"/>
      <c r="J28" s="3"/>
      <c r="K28" s="5"/>
      <c r="L28" s="3"/>
      <c r="M28" s="3"/>
      <c r="N28" s="3"/>
      <c r="O28" s="7"/>
      <c r="P28" s="3"/>
    </row>
    <row r="29" spans="1:16" ht="24" customHeight="1">
      <c r="A29" s="11">
        <v>25</v>
      </c>
      <c r="B29" s="19" t="s">
        <v>39</v>
      </c>
      <c r="C29" s="14" t="s">
        <v>40</v>
      </c>
      <c r="D29" s="26"/>
      <c r="E29" s="21">
        <v>0.19489999999999999</v>
      </c>
      <c r="F29" s="31"/>
    </row>
    <row r="30" spans="1:16" ht="24" customHeight="1">
      <c r="A30" s="11">
        <v>26</v>
      </c>
      <c r="B30" s="19" t="s">
        <v>41</v>
      </c>
      <c r="C30" s="16" t="s">
        <v>42</v>
      </c>
      <c r="D30" s="26"/>
      <c r="E30" s="21">
        <v>6.718E-3</v>
      </c>
      <c r="F30" s="31"/>
    </row>
    <row r="31" spans="1:16" ht="24" customHeight="1">
      <c r="A31" s="11">
        <v>27</v>
      </c>
      <c r="B31" s="19" t="s">
        <v>43</v>
      </c>
      <c r="C31" s="14" t="s">
        <v>20</v>
      </c>
      <c r="D31" s="25"/>
      <c r="E31" s="21">
        <v>21.100300000000001</v>
      </c>
      <c r="F31" s="31"/>
    </row>
    <row r="32" spans="1:16" ht="24" customHeight="1">
      <c r="A32" s="11">
        <v>28</v>
      </c>
      <c r="B32" s="19" t="s">
        <v>44</v>
      </c>
      <c r="C32" s="16" t="s">
        <v>26</v>
      </c>
      <c r="D32" s="25"/>
      <c r="E32" s="21">
        <v>120</v>
      </c>
      <c r="F32" s="31"/>
    </row>
    <row r="33" spans="1:16" ht="24" customHeight="1">
      <c r="A33" s="11">
        <v>29</v>
      </c>
      <c r="B33" s="19" t="s">
        <v>27</v>
      </c>
      <c r="C33" s="14" t="s">
        <v>45</v>
      </c>
      <c r="D33" s="25"/>
      <c r="E33" s="21">
        <v>6.2</v>
      </c>
      <c r="F33" s="31"/>
    </row>
    <row r="34" spans="1:16" ht="24" customHeight="1">
      <c r="A34" s="11">
        <v>30</v>
      </c>
      <c r="B34" s="19" t="s">
        <v>27</v>
      </c>
      <c r="C34" s="20" t="s">
        <v>22</v>
      </c>
      <c r="D34" s="32"/>
      <c r="E34" s="21">
        <v>0.98</v>
      </c>
      <c r="F34" s="31"/>
    </row>
    <row r="35" spans="1:16" ht="24" customHeight="1">
      <c r="A35" s="11">
        <v>31</v>
      </c>
      <c r="B35" s="19" t="s">
        <v>27</v>
      </c>
      <c r="C35" s="16" t="s">
        <v>33</v>
      </c>
      <c r="D35" s="25"/>
      <c r="E35" s="21">
        <v>0.6</v>
      </c>
      <c r="F35" s="31"/>
    </row>
    <row r="36" spans="1:16" ht="24" customHeight="1">
      <c r="A36" s="11">
        <v>32</v>
      </c>
      <c r="B36" s="19" t="s">
        <v>27</v>
      </c>
      <c r="C36" s="20" t="s">
        <v>49</v>
      </c>
      <c r="D36" s="25"/>
      <c r="E36" s="21">
        <v>4.38</v>
      </c>
      <c r="F36" s="31"/>
    </row>
    <row r="37" spans="1:16" ht="24" customHeight="1">
      <c r="A37" s="33"/>
      <c r="B37" s="20"/>
      <c r="C37" s="14"/>
      <c r="D37" s="34"/>
      <c r="E37" s="14"/>
      <c r="F37" s="31"/>
    </row>
    <row r="38" spans="1:16" s="1" customFormat="1" ht="24" customHeight="1">
      <c r="A38" s="48" t="s">
        <v>46</v>
      </c>
      <c r="B38" s="49"/>
      <c r="C38" s="50"/>
      <c r="D38" s="25">
        <f>SUM(D5:D37)</f>
        <v>344.078868</v>
      </c>
      <c r="E38" s="25">
        <f>SUM(E23:E37)</f>
        <v>191.33694199999999</v>
      </c>
      <c r="F38" s="35"/>
      <c r="G38" s="3"/>
      <c r="H38" s="5"/>
      <c r="I38" s="5"/>
      <c r="K38" s="3"/>
      <c r="L38" s="3"/>
      <c r="M38" s="3"/>
      <c r="N38" s="3"/>
      <c r="O38" s="3"/>
      <c r="P38" s="3"/>
    </row>
    <row r="39" spans="1:16" s="2" customFormat="1" ht="39.950000000000003" customHeight="1">
      <c r="B39" s="6" t="s">
        <v>47</v>
      </c>
      <c r="C39" s="36">
        <f>D38-E38</f>
        <v>152.74192600000001</v>
      </c>
      <c r="D39" s="37" t="s">
        <v>48</v>
      </c>
      <c r="E39" s="38">
        <f>C3+C39</f>
        <v>1487.481718</v>
      </c>
      <c r="G39" s="39"/>
      <c r="H39" s="5"/>
      <c r="I39" s="5"/>
      <c r="J39" s="3"/>
      <c r="K39" s="3"/>
      <c r="L39" s="3"/>
      <c r="M39" s="3"/>
      <c r="N39" s="3"/>
      <c r="O39" s="3"/>
      <c r="P39" s="3"/>
    </row>
    <row r="40" spans="1:16">
      <c r="A40" s="40"/>
      <c r="B40" s="41"/>
      <c r="C40" s="42"/>
      <c r="D40" s="41"/>
      <c r="E40" s="3"/>
      <c r="F40" s="42"/>
    </row>
    <row r="41" spans="1:16">
      <c r="A41" s="40"/>
      <c r="B41" s="41"/>
      <c r="C41" s="42"/>
      <c r="D41" s="41"/>
      <c r="E41" s="41"/>
      <c r="F41" s="42"/>
    </row>
  </sheetData>
  <mergeCells count="4">
    <mergeCell ref="A1:F1"/>
    <mergeCell ref="A2:F2"/>
    <mergeCell ref="A3:B3"/>
    <mergeCell ref="A38:C38"/>
  </mergeCells>
  <phoneticPr fontId="16" type="noConversion"/>
  <pageMargins left="0.38" right="0.23622047244094499" top="0.39370078740157499" bottom="0.15748031496063" header="0.31496062992126" footer="0.196850393700787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Chinese User</cp:lastModifiedBy>
  <cp:lastPrinted>2026-08-19T03:07:18Z</cp:lastPrinted>
  <dcterms:created xsi:type="dcterms:W3CDTF">2020-12-29T00:44:00Z</dcterms:created>
  <dcterms:modified xsi:type="dcterms:W3CDTF">2026-08-19T03:09:32Z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C11FF2AD27B14A24A747B3199FE1E3A2_13</vt:lpwstr>
  </property>
  <property fmtid="{D5CDD505-2E9C-101B-9397-08002B2CF9AE}" pid="4" name="CalculationRule">
    <vt:i4>0</vt:i4>
  </property>
</Properties>
</file>