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0745" windowHeight="9675"/>
  </bookViews>
  <sheets>
    <sheet name="Sheet1" sheetId="1" r:id="rId1"/>
  </sheets>
  <definedNames>
    <definedName name="_xlnm._FilterDatabase" localSheetId="0" hidden="1">Sheet1!$A$3:$T$38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<sst xmlns="http://schemas.openxmlformats.org/spreadsheetml/2006/main" count="227" uniqueCount="99">
  <si>
    <t>2025年沙田镇第三季度政策性农业保险投保公示</t>
  </si>
  <si>
    <t>序号</t>
  </si>
  <si>
    <t>保单号</t>
  </si>
  <si>
    <t>被保险人</t>
  </si>
  <si>
    <t>标的地点及方位</t>
  </si>
  <si>
    <t>保险标的</t>
  </si>
  <si>
    <r>
      <rPr>
        <b/>
        <sz val="12"/>
        <rFont val="宋体"/>
        <charset val="134"/>
      </rPr>
      <t>投保面积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投保数量</t>
    </r>
  </si>
  <si>
    <r>
      <rPr>
        <b/>
        <sz val="12"/>
        <rFont val="宋体"/>
        <charset val="134"/>
      </rPr>
      <t>单位保费（元）</t>
    </r>
  </si>
  <si>
    <r>
      <rPr>
        <b/>
        <sz val="12"/>
        <rFont val="宋体"/>
        <charset val="134"/>
      </rPr>
      <t>保费（元）</t>
    </r>
  </si>
  <si>
    <r>
      <rPr>
        <b/>
        <sz val="12"/>
        <rFont val="宋体"/>
        <charset val="134"/>
      </rPr>
      <t>中央财政补贴（元）</t>
    </r>
  </si>
  <si>
    <r>
      <rPr>
        <b/>
        <sz val="12"/>
        <rFont val="宋体"/>
        <charset val="134"/>
      </rPr>
      <t>省级财政补贴（元）</t>
    </r>
  </si>
  <si>
    <r>
      <rPr>
        <b/>
        <sz val="12"/>
        <rFont val="宋体"/>
        <charset val="134"/>
      </rPr>
      <t>市县财政补贴（元）</t>
    </r>
  </si>
  <si>
    <r>
      <rPr>
        <b/>
        <sz val="12"/>
        <rFont val="宋体"/>
        <charset val="134"/>
      </rPr>
      <t>市财政补贴（元）</t>
    </r>
  </si>
  <si>
    <r>
      <rPr>
        <b/>
        <sz val="12"/>
        <rFont val="宋体"/>
        <charset val="134"/>
      </rPr>
      <t>区（县）财政补贴（元）</t>
    </r>
  </si>
  <si>
    <r>
      <rPr>
        <b/>
        <sz val="12"/>
        <rFont val="宋体"/>
        <charset val="134"/>
      </rPr>
      <t>农户承担（元）</t>
    </r>
  </si>
  <si>
    <r>
      <rPr>
        <b/>
        <sz val="12"/>
        <rFont val="宋体"/>
        <charset val="134"/>
      </rPr>
      <t>金额</t>
    </r>
  </si>
  <si>
    <r>
      <rPr>
        <b/>
        <sz val="12"/>
        <rFont val="宋体"/>
        <charset val="134"/>
      </rPr>
      <t>比例</t>
    </r>
  </si>
  <si>
    <t>P9WO20254419N000000048</t>
  </si>
  <si>
    <t>梁树有</t>
  </si>
  <si>
    <t>广东省东莞市东莞市沙田镇西太隆村</t>
  </si>
  <si>
    <t>水稻完全成本</t>
  </si>
  <si>
    <t>P9WO20254419N000000049</t>
  </si>
  <si>
    <t>萧伟芬</t>
  </si>
  <si>
    <t>P9WO20254419N000000068</t>
  </si>
  <si>
    <t>王胜有</t>
  </si>
  <si>
    <t>广东省东莞市东莞市沙田镇穗丰年村</t>
  </si>
  <si>
    <t>P9WO20254419N000000072</t>
  </si>
  <si>
    <t>P9WO20254419N000000073</t>
  </si>
  <si>
    <t>何沛兴</t>
  </si>
  <si>
    <t>P9WO20254419N000000067</t>
  </si>
  <si>
    <t>P9WO20254419N000000057</t>
  </si>
  <si>
    <t>P9WO20254419N000000070</t>
  </si>
  <si>
    <t>广东省东莞市东莞市沙田镇民田村</t>
  </si>
  <si>
    <t>P9WO20254419N000000078</t>
  </si>
  <si>
    <t>张均文</t>
  </si>
  <si>
    <t>广东省东莞市东莞市沙田镇中围村</t>
  </si>
  <si>
    <t>P9WO20254419N000000069</t>
  </si>
  <si>
    <t>广东省东莞市东莞市沙田镇义沙村</t>
  </si>
  <si>
    <t>P9WO20254419N000000074</t>
  </si>
  <si>
    <t>梁带好</t>
  </si>
  <si>
    <t>P9WO20254419N000000079</t>
  </si>
  <si>
    <t>陈桥稳</t>
  </si>
  <si>
    <t>广东省东莞市东莞市沙田镇西大坦村</t>
  </si>
  <si>
    <t>P9WO20254419N000000080</t>
  </si>
  <si>
    <t>黄福娣</t>
  </si>
  <si>
    <t>P9WO20254419N000000075</t>
  </si>
  <si>
    <t>张均武</t>
  </si>
  <si>
    <t>PPRA20254419N000000008</t>
  </si>
  <si>
    <t>福禄沙吴祥福等14户</t>
  </si>
  <si>
    <t>广东省东莞市东莞市沙田镇福禄沙村</t>
  </si>
  <si>
    <t>玉米完全成本</t>
  </si>
  <si>
    <t>P87820254419N000000031</t>
  </si>
  <si>
    <t>渡下韦可超等34户</t>
  </si>
  <si>
    <t>露地蔬菜</t>
  </si>
  <si>
    <t>P87820254419N000000032</t>
  </si>
  <si>
    <t>西头围黄师有等32户</t>
  </si>
  <si>
    <t>P87820254419N000000029</t>
  </si>
  <si>
    <t>广东省东莞市东莞市沙田镇泥洲村</t>
  </si>
  <si>
    <t>P87820254419N000000030</t>
  </si>
  <si>
    <t>七份罗国成等26户</t>
  </si>
  <si>
    <t>P87820254419N000000033</t>
  </si>
  <si>
    <t>渡上滕永青等39户</t>
  </si>
  <si>
    <t>P7M720254419N000000074</t>
  </si>
  <si>
    <t>李伟南</t>
  </si>
  <si>
    <t>东莞市水产养殖综合保险</t>
  </si>
  <si>
    <t>P7M720254419N000000070</t>
  </si>
  <si>
    <t>徐建星</t>
  </si>
  <si>
    <t>P7M720254419N000000071</t>
  </si>
  <si>
    <t>施广伟</t>
  </si>
  <si>
    <t>P7M720254419N000000069</t>
  </si>
  <si>
    <t>田敏强</t>
  </si>
  <si>
    <t>P7M720254419N000000072</t>
  </si>
  <si>
    <t>徐川丰</t>
  </si>
  <si>
    <t>P7M720254419N000000066</t>
  </si>
  <si>
    <t>陈庆强</t>
  </si>
  <si>
    <t>P7M720254419N000000067</t>
  </si>
  <si>
    <t>梁灿成</t>
  </si>
  <si>
    <t>P7M720254419N000000068</t>
  </si>
  <si>
    <t>黄永洪</t>
  </si>
  <si>
    <t>广东省东莞市东莞市沙田镇和安村</t>
  </si>
  <si>
    <t>P7M720254419N000000093</t>
  </si>
  <si>
    <t>莫羽崇</t>
  </si>
  <si>
    <t>P7M720254419N000000094</t>
  </si>
  <si>
    <t>杨巨坤</t>
  </si>
  <si>
    <t>P7M720254419N000000091</t>
  </si>
  <si>
    <t>徐小龙</t>
  </si>
  <si>
    <t>广东省东莞市东莞市沙田镇齐沙村</t>
  </si>
  <si>
    <t>P7M720254419N000000099</t>
  </si>
  <si>
    <t>何明有</t>
  </si>
  <si>
    <t>P7M720254419N000000095</t>
  </si>
  <si>
    <t>李珍根</t>
  </si>
  <si>
    <t>广东省东莞市东莞市沙田镇大流村</t>
  </si>
  <si>
    <t>P7M720254419N000000092</t>
  </si>
  <si>
    <t>谢坚瑞</t>
  </si>
  <si>
    <t>P7M720254419N000000098</t>
  </si>
  <si>
    <t>田小锋</t>
  </si>
  <si>
    <t>P7M720254419N000000100</t>
  </si>
  <si>
    <t>P7M720254419N000000096</t>
  </si>
  <si>
    <t>谢志瑞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</si>
</sst>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Times New Roman"/>
      <charset val="134"/>
    </font>
    <font>
      <sz val="22"/>
      <name val="方正小标宋简体"/>
      <charset val="134"/>
    </font>
    <font>
      <b/>
      <sz val="12"/>
      <name val="Times New Roman"/>
      <charset val="134"/>
    </font>
    <font>
      <sz val="12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5" fillId="0" borderId="0" xfId="0" applyNumberFormat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9" fontId="5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 wrapText="1"/>
    </xf>
    <xf numFmtId="9" fontId="7" fillId="0" borderId="1" xfId="3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1" xfId="3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/>
    </xf>
    <xf numFmtId="177" fontId="9" fillId="0" borderId="1" xfId="3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54"/>
  <sheetViews>
    <sheetView tabSelected="1" zoomScale="90" zoomScaleNormal="90" workbookViewId="0">
      <selection activeCell="A5" sqref="$A5:$XFD54"/>
    </sheetView>
  </sheetViews>
  <sheetFormatPr defaultColWidth="8.55" defaultRowHeight="15.75"/>
  <cols>
    <col min="1" max="1" width="4.80833333333333" style="1" customWidth="1"/>
    <col min="2" max="2" width="24.4416666666667" style="5" customWidth="1"/>
    <col min="3" max="3" width="16.3833333333333" style="6" customWidth="1"/>
    <col min="4" max="4" width="31.8" style="6" customWidth="1"/>
    <col min="5" max="5" width="22.6333333333333" style="6" customWidth="1"/>
    <col min="6" max="6" width="10.9666666666667" style="7" customWidth="1"/>
    <col min="7" max="7" width="11.1083333333333" style="8" customWidth="1"/>
    <col min="8" max="8" width="17.725" style="8" customWidth="1"/>
    <col min="9" max="9" width="18.9083333333333" style="8" customWidth="1"/>
    <col min="10" max="10" width="9.725" style="9" customWidth="1"/>
    <col min="11" max="11" width="13.9083333333333" style="8" customWidth="1"/>
    <col min="12" max="12" width="11" style="9" customWidth="1"/>
    <col min="13" max="13" width="16" style="8" customWidth="1"/>
    <col min="14" max="14" width="10.725" style="9" customWidth="1"/>
    <col min="15" max="15" width="15.55" style="8" customWidth="1"/>
    <col min="16" max="16" width="8.55" style="9" customWidth="1"/>
    <col min="17" max="17" width="17.0916666666667" style="8" customWidth="1"/>
    <col min="18" max="18" width="13.3666666666667" style="9" customWidth="1"/>
    <col min="19" max="19" width="17.6333333333333" style="8" customWidth="1"/>
    <col min="20" max="20" width="8.55" style="9" customWidth="1"/>
    <col min="21" max="16384" width="8.55" style="10"/>
  </cols>
  <sheetData>
    <row r="1" s="1" customFormat="1" ht="44" customHeight="1" spans="1:2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="2" customFormat="1" ht="30" customHeight="1" spans="1:20">
      <c r="A2" s="12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6" t="s">
        <v>7</v>
      </c>
      <c r="H2" s="16" t="s">
        <v>8</v>
      </c>
      <c r="I2" s="15" t="s">
        <v>9</v>
      </c>
      <c r="J2" s="15"/>
      <c r="K2" s="15" t="s">
        <v>10</v>
      </c>
      <c r="L2" s="15"/>
      <c r="M2" s="15" t="s">
        <v>11</v>
      </c>
      <c r="N2" s="15"/>
      <c r="O2" s="15" t="s">
        <v>12</v>
      </c>
      <c r="P2" s="15"/>
      <c r="Q2" s="15" t="s">
        <v>13</v>
      </c>
      <c r="R2" s="15"/>
      <c r="S2" s="15" t="s">
        <v>14</v>
      </c>
      <c r="T2" s="15"/>
    </row>
    <row r="3" s="2" customFormat="1" ht="46" customHeight="1" spans="1:20">
      <c r="A3" s="12"/>
      <c r="B3" s="13"/>
      <c r="C3" s="14"/>
      <c r="D3" s="14"/>
      <c r="E3" s="14"/>
      <c r="F3" s="15"/>
      <c r="G3" s="16"/>
      <c r="H3" s="16"/>
      <c r="I3" s="16" t="s">
        <v>15</v>
      </c>
      <c r="J3" s="23" t="s">
        <v>16</v>
      </c>
      <c r="K3" s="16" t="s">
        <v>15</v>
      </c>
      <c r="L3" s="24" t="s">
        <v>16</v>
      </c>
      <c r="M3" s="16" t="s">
        <v>15</v>
      </c>
      <c r="N3" s="23" t="s">
        <v>16</v>
      </c>
      <c r="O3" s="16" t="s">
        <v>15</v>
      </c>
      <c r="P3" s="23" t="s">
        <v>16</v>
      </c>
      <c r="Q3" s="16" t="s">
        <v>15</v>
      </c>
      <c r="R3" s="23" t="s">
        <v>16</v>
      </c>
      <c r="S3" s="16" t="s">
        <v>15</v>
      </c>
      <c r="T3" s="24" t="s">
        <v>16</v>
      </c>
    </row>
    <row r="4" s="2" customFormat="1" ht="39.5" customHeight="1" spans="1:20">
      <c r="A4" s="12"/>
      <c r="B4" s="13"/>
      <c r="C4" s="14"/>
      <c r="D4" s="14"/>
      <c r="E4" s="14"/>
      <c r="F4" s="16">
        <f t="shared" ref="F4:I4" si="0">SUM(F5:F54)</f>
        <v>10256.2</v>
      </c>
      <c r="G4" s="16"/>
      <c r="H4" s="16">
        <f t="shared" si="0"/>
        <v>1309721.2</v>
      </c>
      <c r="I4" s="16">
        <f t="shared" si="0"/>
        <v>12488.42</v>
      </c>
      <c r="J4" s="23"/>
      <c r="K4" s="16">
        <f t="shared" ref="K4:O4" si="1">SUM(K5:K54)</f>
        <v>30708</v>
      </c>
      <c r="L4" s="24"/>
      <c r="M4" s="16">
        <f t="shared" si="1"/>
        <v>690920.78</v>
      </c>
      <c r="N4" s="23"/>
      <c r="O4" s="16">
        <f t="shared" si="1"/>
        <v>345460.39</v>
      </c>
      <c r="P4" s="23"/>
      <c r="Q4" s="16">
        <f>SUM(Q5:Q54)</f>
        <v>345460.39</v>
      </c>
      <c r="R4" s="23"/>
      <c r="S4" s="16">
        <f>SUM(S5:S54)</f>
        <v>575604</v>
      </c>
      <c r="T4" s="24"/>
    </row>
    <row r="5" s="3" customFormat="1" ht="48" customHeight="1" spans="1:20">
      <c r="A5" s="17">
        <v>1</v>
      </c>
      <c r="B5" s="18" t="s">
        <v>17</v>
      </c>
      <c r="C5" s="18" t="s">
        <v>18</v>
      </c>
      <c r="D5" s="19" t="s">
        <v>19</v>
      </c>
      <c r="E5" s="19" t="s">
        <v>20</v>
      </c>
      <c r="F5" s="20">
        <v>6.2</v>
      </c>
      <c r="G5" s="21">
        <v>40</v>
      </c>
      <c r="H5" s="21">
        <v>248</v>
      </c>
      <c r="I5" s="21">
        <v>86.8</v>
      </c>
      <c r="J5" s="25">
        <v>0.35</v>
      </c>
      <c r="K5" s="21">
        <v>0</v>
      </c>
      <c r="L5" s="26">
        <v>0</v>
      </c>
      <c r="M5" s="21">
        <f t="shared" ref="M5:M54" si="2">O5+Q5</f>
        <v>161.2</v>
      </c>
      <c r="N5" s="27">
        <f t="shared" ref="N5:N54" si="3">P5+R5</f>
        <v>0.65</v>
      </c>
      <c r="O5" s="21">
        <f t="shared" ref="O5:O54" si="4">ROUND(H5*P5,2)</f>
        <v>80.6</v>
      </c>
      <c r="P5" s="27">
        <v>0.325</v>
      </c>
      <c r="Q5" s="21">
        <f t="shared" ref="Q5:Q54" si="5">ROUND(H5*R5,2)</f>
        <v>80.6</v>
      </c>
      <c r="R5" s="27">
        <v>0.325</v>
      </c>
      <c r="S5" s="21">
        <f t="shared" ref="S5:S54" si="6">H5*T5</f>
        <v>0</v>
      </c>
      <c r="T5" s="29">
        <v>0</v>
      </c>
    </row>
    <row r="6" s="3" customFormat="1" ht="48" customHeight="1" spans="1:20">
      <c r="A6" s="17">
        <v>2</v>
      </c>
      <c r="B6" s="18" t="s">
        <v>21</v>
      </c>
      <c r="C6" s="18" t="s">
        <v>22</v>
      </c>
      <c r="D6" s="19" t="s">
        <v>19</v>
      </c>
      <c r="E6" s="19" t="s">
        <v>20</v>
      </c>
      <c r="F6" s="20">
        <v>11.6</v>
      </c>
      <c r="G6" s="21">
        <v>40</v>
      </c>
      <c r="H6" s="21">
        <v>464</v>
      </c>
      <c r="I6" s="21">
        <v>162.4</v>
      </c>
      <c r="J6" s="25">
        <v>0.35</v>
      </c>
      <c r="K6" s="21">
        <v>0</v>
      </c>
      <c r="L6" s="26">
        <v>0</v>
      </c>
      <c r="M6" s="21">
        <f t="shared" si="2"/>
        <v>301.6</v>
      </c>
      <c r="N6" s="27">
        <f t="shared" si="3"/>
        <v>0.65</v>
      </c>
      <c r="O6" s="21">
        <f t="shared" si="4"/>
        <v>150.8</v>
      </c>
      <c r="P6" s="27">
        <v>0.325</v>
      </c>
      <c r="Q6" s="21">
        <f t="shared" si="5"/>
        <v>150.8</v>
      </c>
      <c r="R6" s="27">
        <v>0.325</v>
      </c>
      <c r="S6" s="21">
        <f t="shared" si="6"/>
        <v>0</v>
      </c>
      <c r="T6" s="29">
        <v>0</v>
      </c>
    </row>
    <row r="7" s="3" customFormat="1" ht="48" customHeight="1" spans="1:20">
      <c r="A7" s="17">
        <v>3</v>
      </c>
      <c r="B7" s="18" t="s">
        <v>23</v>
      </c>
      <c r="C7" s="18" t="s">
        <v>24</v>
      </c>
      <c r="D7" s="19" t="s">
        <v>25</v>
      </c>
      <c r="E7" s="19" t="s">
        <v>20</v>
      </c>
      <c r="F7" s="20">
        <v>205.6</v>
      </c>
      <c r="G7" s="21">
        <v>40</v>
      </c>
      <c r="H7" s="21">
        <v>8224</v>
      </c>
      <c r="I7" s="21">
        <v>2878.4</v>
      </c>
      <c r="J7" s="25">
        <v>0.35</v>
      </c>
      <c r="K7" s="21">
        <v>0</v>
      </c>
      <c r="L7" s="26">
        <v>0</v>
      </c>
      <c r="M7" s="21">
        <f t="shared" si="2"/>
        <v>5345.6</v>
      </c>
      <c r="N7" s="27">
        <f t="shared" si="3"/>
        <v>0.65</v>
      </c>
      <c r="O7" s="21">
        <f t="shared" si="4"/>
        <v>2672.8</v>
      </c>
      <c r="P7" s="27">
        <v>0.325</v>
      </c>
      <c r="Q7" s="21">
        <f t="shared" si="5"/>
        <v>2672.8</v>
      </c>
      <c r="R7" s="27">
        <v>0.325</v>
      </c>
      <c r="S7" s="21">
        <f t="shared" si="6"/>
        <v>0</v>
      </c>
      <c r="T7" s="29">
        <v>0</v>
      </c>
    </row>
    <row r="8" s="3" customFormat="1" ht="48" customHeight="1" spans="1:20">
      <c r="A8" s="17">
        <v>4</v>
      </c>
      <c r="B8" s="18" t="s">
        <v>26</v>
      </c>
      <c r="C8" s="18" t="s">
        <v>18</v>
      </c>
      <c r="D8" s="19" t="s">
        <v>19</v>
      </c>
      <c r="E8" s="19" t="s">
        <v>20</v>
      </c>
      <c r="F8" s="20">
        <v>104</v>
      </c>
      <c r="G8" s="21">
        <v>40</v>
      </c>
      <c r="H8" s="21">
        <v>4160</v>
      </c>
      <c r="I8" s="21">
        <v>1456</v>
      </c>
      <c r="J8" s="25">
        <v>0.35</v>
      </c>
      <c r="K8" s="21">
        <v>0</v>
      </c>
      <c r="L8" s="26">
        <v>0</v>
      </c>
      <c r="M8" s="21">
        <f t="shared" si="2"/>
        <v>2704</v>
      </c>
      <c r="N8" s="27">
        <f t="shared" si="3"/>
        <v>0.65</v>
      </c>
      <c r="O8" s="21">
        <f t="shared" si="4"/>
        <v>1352</v>
      </c>
      <c r="P8" s="27">
        <v>0.325</v>
      </c>
      <c r="Q8" s="21">
        <f t="shared" si="5"/>
        <v>1352</v>
      </c>
      <c r="R8" s="27">
        <v>0.325</v>
      </c>
      <c r="S8" s="21">
        <f t="shared" si="6"/>
        <v>0</v>
      </c>
      <c r="T8" s="29">
        <v>0</v>
      </c>
    </row>
    <row r="9" s="3" customFormat="1" ht="48" customHeight="1" spans="1:20">
      <c r="A9" s="17">
        <v>5</v>
      </c>
      <c r="B9" s="18" t="s">
        <v>27</v>
      </c>
      <c r="C9" s="18" t="s">
        <v>28</v>
      </c>
      <c r="D9" s="19" t="s">
        <v>19</v>
      </c>
      <c r="E9" s="19" t="s">
        <v>20</v>
      </c>
      <c r="F9" s="20">
        <v>75</v>
      </c>
      <c r="G9" s="21">
        <v>40</v>
      </c>
      <c r="H9" s="21">
        <v>3000</v>
      </c>
      <c r="I9" s="21">
        <v>1050</v>
      </c>
      <c r="J9" s="25">
        <v>0.35</v>
      </c>
      <c r="K9" s="21">
        <v>0</v>
      </c>
      <c r="L9" s="26">
        <v>0</v>
      </c>
      <c r="M9" s="21">
        <f t="shared" si="2"/>
        <v>1950</v>
      </c>
      <c r="N9" s="27">
        <f t="shared" si="3"/>
        <v>0.65</v>
      </c>
      <c r="O9" s="21">
        <f t="shared" si="4"/>
        <v>975</v>
      </c>
      <c r="P9" s="27">
        <v>0.325</v>
      </c>
      <c r="Q9" s="21">
        <f t="shared" si="5"/>
        <v>975</v>
      </c>
      <c r="R9" s="27">
        <v>0.325</v>
      </c>
      <c r="S9" s="21">
        <f t="shared" si="6"/>
        <v>0</v>
      </c>
      <c r="T9" s="29">
        <v>0</v>
      </c>
    </row>
    <row r="10" s="3" customFormat="1" ht="48" customHeight="1" spans="1:20">
      <c r="A10" s="17">
        <v>6</v>
      </c>
      <c r="B10" s="18" t="s">
        <v>29</v>
      </c>
      <c r="C10" s="18" t="s">
        <v>24</v>
      </c>
      <c r="D10" s="19" t="s">
        <v>19</v>
      </c>
      <c r="E10" s="19" t="s">
        <v>20</v>
      </c>
      <c r="F10" s="20">
        <v>59.4</v>
      </c>
      <c r="G10" s="21">
        <v>40</v>
      </c>
      <c r="H10" s="21">
        <v>2376</v>
      </c>
      <c r="I10" s="21">
        <v>831.6</v>
      </c>
      <c r="J10" s="25">
        <v>0.35</v>
      </c>
      <c r="K10" s="21">
        <v>0</v>
      </c>
      <c r="L10" s="26">
        <v>0</v>
      </c>
      <c r="M10" s="21">
        <f t="shared" si="2"/>
        <v>1544.4</v>
      </c>
      <c r="N10" s="27">
        <f t="shared" si="3"/>
        <v>0.65</v>
      </c>
      <c r="O10" s="21">
        <f t="shared" si="4"/>
        <v>772.2</v>
      </c>
      <c r="P10" s="27">
        <v>0.325</v>
      </c>
      <c r="Q10" s="21">
        <f t="shared" si="5"/>
        <v>772.2</v>
      </c>
      <c r="R10" s="27">
        <v>0.325</v>
      </c>
      <c r="S10" s="21">
        <f t="shared" si="6"/>
        <v>0</v>
      </c>
      <c r="T10" s="29">
        <v>0</v>
      </c>
    </row>
    <row r="11" s="3" customFormat="1" ht="48" customHeight="1" spans="1:20">
      <c r="A11" s="17">
        <v>7</v>
      </c>
      <c r="B11" s="18" t="s">
        <v>30</v>
      </c>
      <c r="C11" s="18" t="s">
        <v>24</v>
      </c>
      <c r="D11" s="19" t="s">
        <v>25</v>
      </c>
      <c r="E11" s="19" t="s">
        <v>20</v>
      </c>
      <c r="F11" s="20">
        <v>231</v>
      </c>
      <c r="G11" s="21">
        <v>40</v>
      </c>
      <c r="H11" s="21">
        <v>9240</v>
      </c>
      <c r="I11" s="21">
        <v>3234</v>
      </c>
      <c r="J11" s="25">
        <v>0.35</v>
      </c>
      <c r="K11" s="21">
        <v>0</v>
      </c>
      <c r="L11" s="26">
        <v>0</v>
      </c>
      <c r="M11" s="21">
        <f t="shared" si="2"/>
        <v>6006</v>
      </c>
      <c r="N11" s="27">
        <f t="shared" si="3"/>
        <v>0.65</v>
      </c>
      <c r="O11" s="21">
        <f t="shared" si="4"/>
        <v>3003</v>
      </c>
      <c r="P11" s="27">
        <v>0.325</v>
      </c>
      <c r="Q11" s="21">
        <f t="shared" si="5"/>
        <v>3003</v>
      </c>
      <c r="R11" s="27">
        <v>0.325</v>
      </c>
      <c r="S11" s="21">
        <f t="shared" si="6"/>
        <v>0</v>
      </c>
      <c r="T11" s="29">
        <v>0</v>
      </c>
    </row>
    <row r="12" s="3" customFormat="1" ht="48" customHeight="1" spans="1:20">
      <c r="A12" s="17">
        <v>8</v>
      </c>
      <c r="B12" s="18" t="s">
        <v>31</v>
      </c>
      <c r="C12" s="18" t="s">
        <v>18</v>
      </c>
      <c r="D12" s="19" t="s">
        <v>32</v>
      </c>
      <c r="E12" s="19" t="s">
        <v>20</v>
      </c>
      <c r="F12" s="20">
        <v>78.9</v>
      </c>
      <c r="G12" s="21">
        <v>40</v>
      </c>
      <c r="H12" s="21">
        <v>3156</v>
      </c>
      <c r="I12" s="21">
        <v>1104.6</v>
      </c>
      <c r="J12" s="25">
        <v>0.35</v>
      </c>
      <c r="K12" s="21">
        <v>0</v>
      </c>
      <c r="L12" s="26">
        <v>0</v>
      </c>
      <c r="M12" s="21">
        <f t="shared" si="2"/>
        <v>2051.4</v>
      </c>
      <c r="N12" s="27">
        <f t="shared" si="3"/>
        <v>0.65</v>
      </c>
      <c r="O12" s="21">
        <f t="shared" si="4"/>
        <v>1025.7</v>
      </c>
      <c r="P12" s="27">
        <v>0.325</v>
      </c>
      <c r="Q12" s="21">
        <f t="shared" si="5"/>
        <v>1025.7</v>
      </c>
      <c r="R12" s="27">
        <v>0.325</v>
      </c>
      <c r="S12" s="21">
        <f t="shared" si="6"/>
        <v>0</v>
      </c>
      <c r="T12" s="29">
        <v>0</v>
      </c>
    </row>
    <row r="13" s="3" customFormat="1" ht="48" customHeight="1" spans="1:20">
      <c r="A13" s="17">
        <v>9</v>
      </c>
      <c r="B13" s="18" t="s">
        <v>33</v>
      </c>
      <c r="C13" s="18" t="s">
        <v>34</v>
      </c>
      <c r="D13" s="19" t="s">
        <v>35</v>
      </c>
      <c r="E13" s="19" t="s">
        <v>20</v>
      </c>
      <c r="F13" s="20">
        <v>15</v>
      </c>
      <c r="G13" s="21">
        <v>40</v>
      </c>
      <c r="H13" s="21">
        <v>600</v>
      </c>
      <c r="I13" s="21">
        <v>210</v>
      </c>
      <c r="J13" s="25">
        <v>0.35</v>
      </c>
      <c r="K13" s="21">
        <v>0</v>
      </c>
      <c r="L13" s="26">
        <v>0</v>
      </c>
      <c r="M13" s="21">
        <f t="shared" si="2"/>
        <v>390</v>
      </c>
      <c r="N13" s="27">
        <f t="shared" si="3"/>
        <v>0.65</v>
      </c>
      <c r="O13" s="21">
        <f t="shared" si="4"/>
        <v>195</v>
      </c>
      <c r="P13" s="27">
        <v>0.325</v>
      </c>
      <c r="Q13" s="21">
        <f t="shared" si="5"/>
        <v>195</v>
      </c>
      <c r="R13" s="27">
        <v>0.325</v>
      </c>
      <c r="S13" s="21">
        <f t="shared" si="6"/>
        <v>0</v>
      </c>
      <c r="T13" s="29">
        <v>0</v>
      </c>
    </row>
    <row r="14" s="3" customFormat="1" ht="48" customHeight="1" spans="1:20">
      <c r="A14" s="17">
        <v>10</v>
      </c>
      <c r="B14" s="18" t="s">
        <v>36</v>
      </c>
      <c r="C14" s="18" t="s">
        <v>24</v>
      </c>
      <c r="D14" s="19" t="s">
        <v>37</v>
      </c>
      <c r="E14" s="19" t="s">
        <v>20</v>
      </c>
      <c r="F14" s="20">
        <v>5.7</v>
      </c>
      <c r="G14" s="21">
        <v>40</v>
      </c>
      <c r="H14" s="21">
        <v>228</v>
      </c>
      <c r="I14" s="21">
        <v>79.8</v>
      </c>
      <c r="J14" s="25">
        <v>0.35</v>
      </c>
      <c r="K14" s="21">
        <v>0</v>
      </c>
      <c r="L14" s="26">
        <v>0</v>
      </c>
      <c r="M14" s="21">
        <f t="shared" si="2"/>
        <v>148.2</v>
      </c>
      <c r="N14" s="27">
        <f t="shared" si="3"/>
        <v>0.65</v>
      </c>
      <c r="O14" s="21">
        <f t="shared" si="4"/>
        <v>74.1</v>
      </c>
      <c r="P14" s="27">
        <v>0.325</v>
      </c>
      <c r="Q14" s="21">
        <f t="shared" si="5"/>
        <v>74.1</v>
      </c>
      <c r="R14" s="27">
        <v>0.325</v>
      </c>
      <c r="S14" s="21">
        <f t="shared" si="6"/>
        <v>0</v>
      </c>
      <c r="T14" s="29">
        <v>0</v>
      </c>
    </row>
    <row r="15" s="3" customFormat="1" ht="48" customHeight="1" spans="1:20">
      <c r="A15" s="17">
        <v>11</v>
      </c>
      <c r="B15" s="18" t="s">
        <v>38</v>
      </c>
      <c r="C15" s="18" t="s">
        <v>39</v>
      </c>
      <c r="D15" s="19" t="s">
        <v>35</v>
      </c>
      <c r="E15" s="19" t="s">
        <v>20</v>
      </c>
      <c r="F15" s="20">
        <v>17</v>
      </c>
      <c r="G15" s="21">
        <v>40</v>
      </c>
      <c r="H15" s="21">
        <v>680</v>
      </c>
      <c r="I15" s="21">
        <v>238</v>
      </c>
      <c r="J15" s="25">
        <v>0.35</v>
      </c>
      <c r="K15" s="21">
        <v>0</v>
      </c>
      <c r="L15" s="26">
        <v>0</v>
      </c>
      <c r="M15" s="21">
        <f t="shared" si="2"/>
        <v>442</v>
      </c>
      <c r="N15" s="27">
        <f t="shared" si="3"/>
        <v>0.65</v>
      </c>
      <c r="O15" s="21">
        <f t="shared" si="4"/>
        <v>221</v>
      </c>
      <c r="P15" s="27">
        <v>0.325</v>
      </c>
      <c r="Q15" s="21">
        <f t="shared" si="5"/>
        <v>221</v>
      </c>
      <c r="R15" s="27">
        <v>0.325</v>
      </c>
      <c r="S15" s="21">
        <f t="shared" si="6"/>
        <v>0</v>
      </c>
      <c r="T15" s="29">
        <v>0</v>
      </c>
    </row>
    <row r="16" s="3" customFormat="1" ht="48" customHeight="1" spans="1:20">
      <c r="A16" s="17">
        <v>12</v>
      </c>
      <c r="B16" s="18" t="s">
        <v>40</v>
      </c>
      <c r="C16" s="18" t="s">
        <v>41</v>
      </c>
      <c r="D16" s="19" t="s">
        <v>42</v>
      </c>
      <c r="E16" s="19" t="s">
        <v>20</v>
      </c>
      <c r="F16" s="20">
        <v>15</v>
      </c>
      <c r="G16" s="21">
        <v>40</v>
      </c>
      <c r="H16" s="21">
        <v>600</v>
      </c>
      <c r="I16" s="21">
        <v>210</v>
      </c>
      <c r="J16" s="25">
        <v>0.35</v>
      </c>
      <c r="K16" s="21">
        <v>0</v>
      </c>
      <c r="L16" s="26">
        <v>0</v>
      </c>
      <c r="M16" s="21">
        <f t="shared" si="2"/>
        <v>390</v>
      </c>
      <c r="N16" s="27">
        <f t="shared" si="3"/>
        <v>0.65</v>
      </c>
      <c r="O16" s="21">
        <f t="shared" si="4"/>
        <v>195</v>
      </c>
      <c r="P16" s="27">
        <v>0.325</v>
      </c>
      <c r="Q16" s="21">
        <f t="shared" si="5"/>
        <v>195</v>
      </c>
      <c r="R16" s="27">
        <v>0.325</v>
      </c>
      <c r="S16" s="21">
        <f t="shared" si="6"/>
        <v>0</v>
      </c>
      <c r="T16" s="29">
        <v>0</v>
      </c>
    </row>
    <row r="17" s="3" customFormat="1" ht="48" customHeight="1" spans="1:20">
      <c r="A17" s="17">
        <v>13</v>
      </c>
      <c r="B17" s="18" t="s">
        <v>43</v>
      </c>
      <c r="C17" s="18" t="s">
        <v>44</v>
      </c>
      <c r="D17" s="19" t="s">
        <v>42</v>
      </c>
      <c r="E17" s="19" t="s">
        <v>20</v>
      </c>
      <c r="F17" s="20">
        <v>5</v>
      </c>
      <c r="G17" s="21">
        <v>40</v>
      </c>
      <c r="H17" s="21">
        <v>200</v>
      </c>
      <c r="I17" s="21">
        <v>70</v>
      </c>
      <c r="J17" s="25">
        <v>0.35</v>
      </c>
      <c r="K17" s="21">
        <v>0</v>
      </c>
      <c r="L17" s="26">
        <v>0</v>
      </c>
      <c r="M17" s="21">
        <f t="shared" si="2"/>
        <v>130</v>
      </c>
      <c r="N17" s="27">
        <f t="shared" si="3"/>
        <v>0.65</v>
      </c>
      <c r="O17" s="21">
        <f t="shared" si="4"/>
        <v>65</v>
      </c>
      <c r="P17" s="27">
        <v>0.325</v>
      </c>
      <c r="Q17" s="21">
        <f t="shared" si="5"/>
        <v>65</v>
      </c>
      <c r="R17" s="27">
        <v>0.325</v>
      </c>
      <c r="S17" s="21">
        <f t="shared" si="6"/>
        <v>0</v>
      </c>
      <c r="T17" s="29">
        <v>0</v>
      </c>
    </row>
    <row r="18" s="3" customFormat="1" ht="48" customHeight="1" spans="1:20">
      <c r="A18" s="17">
        <v>14</v>
      </c>
      <c r="B18" s="18" t="s">
        <v>45</v>
      </c>
      <c r="C18" s="18" t="s">
        <v>46</v>
      </c>
      <c r="D18" s="19" t="s">
        <v>35</v>
      </c>
      <c r="E18" s="19" t="s">
        <v>20</v>
      </c>
      <c r="F18" s="20">
        <v>37</v>
      </c>
      <c r="G18" s="21">
        <v>40</v>
      </c>
      <c r="H18" s="21">
        <v>1480</v>
      </c>
      <c r="I18" s="21">
        <v>518</v>
      </c>
      <c r="J18" s="25">
        <v>0.35</v>
      </c>
      <c r="K18" s="21">
        <v>0</v>
      </c>
      <c r="L18" s="26">
        <v>0</v>
      </c>
      <c r="M18" s="21">
        <f t="shared" si="2"/>
        <v>962</v>
      </c>
      <c r="N18" s="27">
        <f t="shared" si="3"/>
        <v>0.65</v>
      </c>
      <c r="O18" s="21">
        <f t="shared" si="4"/>
        <v>481</v>
      </c>
      <c r="P18" s="27">
        <v>0.325</v>
      </c>
      <c r="Q18" s="21">
        <f t="shared" si="5"/>
        <v>481</v>
      </c>
      <c r="R18" s="27">
        <v>0.325</v>
      </c>
      <c r="S18" s="21">
        <f t="shared" si="6"/>
        <v>0</v>
      </c>
      <c r="T18" s="29">
        <v>0</v>
      </c>
    </row>
    <row r="19" s="3" customFormat="1" ht="48" customHeight="1" spans="1:20">
      <c r="A19" s="17">
        <v>15</v>
      </c>
      <c r="B19" s="18" t="s">
        <v>47</v>
      </c>
      <c r="C19" s="18" t="s">
        <v>48</v>
      </c>
      <c r="D19" s="19" t="s">
        <v>49</v>
      </c>
      <c r="E19" s="19" t="s">
        <v>50</v>
      </c>
      <c r="F19" s="20">
        <v>23.3</v>
      </c>
      <c r="G19" s="21">
        <v>44</v>
      </c>
      <c r="H19" s="21">
        <v>1025.2</v>
      </c>
      <c r="I19" s="21">
        <v>358.82</v>
      </c>
      <c r="J19" s="25">
        <v>0.35</v>
      </c>
      <c r="K19" s="21">
        <v>0</v>
      </c>
      <c r="L19" s="26">
        <v>0</v>
      </c>
      <c r="M19" s="21">
        <f t="shared" si="2"/>
        <v>666.38</v>
      </c>
      <c r="N19" s="27">
        <f t="shared" si="3"/>
        <v>0.65</v>
      </c>
      <c r="O19" s="21">
        <f t="shared" si="4"/>
        <v>333.19</v>
      </c>
      <c r="P19" s="27">
        <v>0.325</v>
      </c>
      <c r="Q19" s="21">
        <f t="shared" si="5"/>
        <v>333.19</v>
      </c>
      <c r="R19" s="27">
        <v>0.325</v>
      </c>
      <c r="S19" s="21">
        <f t="shared" si="6"/>
        <v>0</v>
      </c>
      <c r="T19" s="29">
        <v>0</v>
      </c>
    </row>
    <row r="20" s="3" customFormat="1" ht="48" customHeight="1" spans="1:20">
      <c r="A20" s="17">
        <v>16</v>
      </c>
      <c r="B20" s="18" t="s">
        <v>51</v>
      </c>
      <c r="C20" s="18" t="s">
        <v>52</v>
      </c>
      <c r="D20" s="19" t="s">
        <v>19</v>
      </c>
      <c r="E20" s="19" t="s">
        <v>53</v>
      </c>
      <c r="F20" s="20">
        <v>1910</v>
      </c>
      <c r="G20" s="21">
        <v>72</v>
      </c>
      <c r="H20" s="21">
        <v>137520</v>
      </c>
      <c r="I20" s="21">
        <v>0</v>
      </c>
      <c r="J20" s="25">
        <v>0</v>
      </c>
      <c r="K20" s="21">
        <v>6876</v>
      </c>
      <c r="L20" s="26">
        <v>0.05</v>
      </c>
      <c r="M20" s="21">
        <f t="shared" si="2"/>
        <v>75636</v>
      </c>
      <c r="N20" s="27">
        <f t="shared" si="3"/>
        <v>0.55</v>
      </c>
      <c r="O20" s="21">
        <f t="shared" si="4"/>
        <v>37818</v>
      </c>
      <c r="P20" s="27">
        <v>0.275</v>
      </c>
      <c r="Q20" s="21">
        <f t="shared" si="5"/>
        <v>37818</v>
      </c>
      <c r="R20" s="27">
        <v>0.275</v>
      </c>
      <c r="S20" s="21">
        <f t="shared" si="6"/>
        <v>55008</v>
      </c>
      <c r="T20" s="29">
        <v>0.4</v>
      </c>
    </row>
    <row r="21" s="3" customFormat="1" ht="48" customHeight="1" spans="1:20">
      <c r="A21" s="17">
        <v>17</v>
      </c>
      <c r="B21" s="18" t="s">
        <v>54</v>
      </c>
      <c r="C21" s="18" t="s">
        <v>55</v>
      </c>
      <c r="D21" s="19" t="s">
        <v>19</v>
      </c>
      <c r="E21" s="19" t="s">
        <v>53</v>
      </c>
      <c r="F21" s="20">
        <v>2300</v>
      </c>
      <c r="G21" s="21">
        <v>72</v>
      </c>
      <c r="H21" s="21">
        <v>165600</v>
      </c>
      <c r="I21" s="21">
        <v>0</v>
      </c>
      <c r="J21" s="25">
        <v>0</v>
      </c>
      <c r="K21" s="21">
        <v>8280</v>
      </c>
      <c r="L21" s="26">
        <v>0.05</v>
      </c>
      <c r="M21" s="21">
        <f t="shared" si="2"/>
        <v>91080</v>
      </c>
      <c r="N21" s="27">
        <f t="shared" si="3"/>
        <v>0.55</v>
      </c>
      <c r="O21" s="21">
        <f t="shared" si="4"/>
        <v>45540</v>
      </c>
      <c r="P21" s="27">
        <v>0.275</v>
      </c>
      <c r="Q21" s="21">
        <f t="shared" si="5"/>
        <v>45540</v>
      </c>
      <c r="R21" s="27">
        <v>0.275</v>
      </c>
      <c r="S21" s="21">
        <f t="shared" si="6"/>
        <v>66240</v>
      </c>
      <c r="T21" s="29">
        <v>0.4</v>
      </c>
    </row>
    <row r="22" s="3" customFormat="1" ht="48" customHeight="1" spans="1:20">
      <c r="A22" s="17">
        <v>18</v>
      </c>
      <c r="B22" s="18" t="s">
        <v>56</v>
      </c>
      <c r="C22" s="18" t="s">
        <v>28</v>
      </c>
      <c r="D22" s="19" t="s">
        <v>57</v>
      </c>
      <c r="E22" s="19" t="s">
        <v>53</v>
      </c>
      <c r="F22" s="20">
        <v>120</v>
      </c>
      <c r="G22" s="21">
        <v>120</v>
      </c>
      <c r="H22" s="21">
        <v>14400</v>
      </c>
      <c r="I22" s="21">
        <v>0</v>
      </c>
      <c r="J22" s="25">
        <v>0</v>
      </c>
      <c r="K22" s="21">
        <v>720</v>
      </c>
      <c r="L22" s="26">
        <v>0.05</v>
      </c>
      <c r="M22" s="21">
        <f t="shared" si="2"/>
        <v>7920</v>
      </c>
      <c r="N22" s="27">
        <f t="shared" si="3"/>
        <v>0.55</v>
      </c>
      <c r="O22" s="21">
        <f t="shared" si="4"/>
        <v>3960</v>
      </c>
      <c r="P22" s="27">
        <v>0.275</v>
      </c>
      <c r="Q22" s="21">
        <f t="shared" si="5"/>
        <v>3960</v>
      </c>
      <c r="R22" s="27">
        <v>0.275</v>
      </c>
      <c r="S22" s="21">
        <f t="shared" si="6"/>
        <v>5760</v>
      </c>
      <c r="T22" s="29">
        <v>0.4</v>
      </c>
    </row>
    <row r="23" s="3" customFormat="1" ht="48" customHeight="1" spans="1:20">
      <c r="A23" s="17">
        <v>19</v>
      </c>
      <c r="B23" s="18" t="s">
        <v>58</v>
      </c>
      <c r="C23" s="18" t="s">
        <v>59</v>
      </c>
      <c r="D23" s="19" t="s">
        <v>19</v>
      </c>
      <c r="E23" s="19" t="s">
        <v>53</v>
      </c>
      <c r="F23" s="20">
        <v>1820</v>
      </c>
      <c r="G23" s="21">
        <v>72</v>
      </c>
      <c r="H23" s="21">
        <v>131040</v>
      </c>
      <c r="I23" s="21">
        <v>0</v>
      </c>
      <c r="J23" s="25">
        <v>0</v>
      </c>
      <c r="K23" s="21">
        <v>6552</v>
      </c>
      <c r="L23" s="26">
        <v>0.05</v>
      </c>
      <c r="M23" s="21">
        <f t="shared" si="2"/>
        <v>72072</v>
      </c>
      <c r="N23" s="27">
        <f t="shared" si="3"/>
        <v>0.55</v>
      </c>
      <c r="O23" s="21">
        <f t="shared" si="4"/>
        <v>36036</v>
      </c>
      <c r="P23" s="27">
        <v>0.275</v>
      </c>
      <c r="Q23" s="21">
        <f t="shared" si="5"/>
        <v>36036</v>
      </c>
      <c r="R23" s="27">
        <v>0.275</v>
      </c>
      <c r="S23" s="21">
        <f t="shared" si="6"/>
        <v>52416</v>
      </c>
      <c r="T23" s="29">
        <v>0.4</v>
      </c>
    </row>
    <row r="24" s="3" customFormat="1" ht="48" customHeight="1" spans="1:20">
      <c r="A24" s="17">
        <v>20</v>
      </c>
      <c r="B24" s="18" t="s">
        <v>60</v>
      </c>
      <c r="C24" s="18" t="s">
        <v>61</v>
      </c>
      <c r="D24" s="19" t="s">
        <v>19</v>
      </c>
      <c r="E24" s="19" t="s">
        <v>53</v>
      </c>
      <c r="F24" s="20">
        <v>2300</v>
      </c>
      <c r="G24" s="21">
        <v>72</v>
      </c>
      <c r="H24" s="21">
        <v>165600</v>
      </c>
      <c r="I24" s="21">
        <v>0</v>
      </c>
      <c r="J24" s="25">
        <v>0</v>
      </c>
      <c r="K24" s="21">
        <v>8280</v>
      </c>
      <c r="L24" s="26">
        <v>0.05</v>
      </c>
      <c r="M24" s="21">
        <f t="shared" si="2"/>
        <v>91080</v>
      </c>
      <c r="N24" s="27">
        <f t="shared" si="3"/>
        <v>0.55</v>
      </c>
      <c r="O24" s="21">
        <f t="shared" si="4"/>
        <v>45540</v>
      </c>
      <c r="P24" s="27">
        <v>0.275</v>
      </c>
      <c r="Q24" s="21">
        <f t="shared" si="5"/>
        <v>45540</v>
      </c>
      <c r="R24" s="27">
        <v>0.275</v>
      </c>
      <c r="S24" s="21">
        <f t="shared" si="6"/>
        <v>66240</v>
      </c>
      <c r="T24" s="29">
        <v>0.4</v>
      </c>
    </row>
    <row r="25" s="3" customFormat="1" ht="48" customHeight="1" spans="1:20">
      <c r="A25" s="17">
        <v>21</v>
      </c>
      <c r="B25" s="18" t="s">
        <v>62</v>
      </c>
      <c r="C25" s="18" t="s">
        <v>63</v>
      </c>
      <c r="D25" s="19" t="s">
        <v>32</v>
      </c>
      <c r="E25" s="19" t="s">
        <v>64</v>
      </c>
      <c r="F25" s="20">
        <v>42.36</v>
      </c>
      <c r="G25" s="21">
        <v>720</v>
      </c>
      <c r="H25" s="21">
        <v>30499.2</v>
      </c>
      <c r="I25" s="21">
        <v>0</v>
      </c>
      <c r="J25" s="25">
        <v>0</v>
      </c>
      <c r="K25" s="21">
        <v>0</v>
      </c>
      <c r="L25" s="26">
        <v>0</v>
      </c>
      <c r="M25" s="21">
        <f t="shared" si="2"/>
        <v>15249.6</v>
      </c>
      <c r="N25" s="27">
        <f t="shared" si="3"/>
        <v>0.5</v>
      </c>
      <c r="O25" s="21">
        <f t="shared" si="4"/>
        <v>7624.8</v>
      </c>
      <c r="P25" s="27">
        <v>0.25</v>
      </c>
      <c r="Q25" s="21">
        <f t="shared" si="5"/>
        <v>7624.8</v>
      </c>
      <c r="R25" s="27">
        <v>0.25</v>
      </c>
      <c r="S25" s="21">
        <f t="shared" si="6"/>
        <v>15249.6</v>
      </c>
      <c r="T25" s="29">
        <v>0.5</v>
      </c>
    </row>
    <row r="26" s="3" customFormat="1" ht="48" customHeight="1" spans="1:20">
      <c r="A26" s="17">
        <v>22</v>
      </c>
      <c r="B26" s="18" t="s">
        <v>62</v>
      </c>
      <c r="C26" s="18" t="s">
        <v>63</v>
      </c>
      <c r="D26" s="19" t="s">
        <v>32</v>
      </c>
      <c r="E26" s="19" t="s">
        <v>64</v>
      </c>
      <c r="F26" s="20">
        <v>40</v>
      </c>
      <c r="G26" s="21">
        <v>720</v>
      </c>
      <c r="H26" s="21">
        <v>28800</v>
      </c>
      <c r="I26" s="21">
        <v>0</v>
      </c>
      <c r="J26" s="25">
        <v>0</v>
      </c>
      <c r="K26" s="21">
        <v>0</v>
      </c>
      <c r="L26" s="26">
        <v>0</v>
      </c>
      <c r="M26" s="21">
        <f t="shared" si="2"/>
        <v>14400</v>
      </c>
      <c r="N26" s="27">
        <f t="shared" si="3"/>
        <v>0.5</v>
      </c>
      <c r="O26" s="21">
        <f t="shared" si="4"/>
        <v>7200</v>
      </c>
      <c r="P26" s="27">
        <v>0.25</v>
      </c>
      <c r="Q26" s="21">
        <f t="shared" si="5"/>
        <v>7200</v>
      </c>
      <c r="R26" s="27">
        <v>0.25</v>
      </c>
      <c r="S26" s="21">
        <f t="shared" si="6"/>
        <v>14400</v>
      </c>
      <c r="T26" s="29">
        <v>0.5</v>
      </c>
    </row>
    <row r="27" s="3" customFormat="1" ht="48" customHeight="1" spans="1:20">
      <c r="A27" s="17">
        <v>23</v>
      </c>
      <c r="B27" s="18" t="s">
        <v>65</v>
      </c>
      <c r="C27" s="18" t="s">
        <v>66</v>
      </c>
      <c r="D27" s="19" t="s">
        <v>57</v>
      </c>
      <c r="E27" s="19" t="s">
        <v>64</v>
      </c>
      <c r="F27" s="20">
        <v>30</v>
      </c>
      <c r="G27" s="21">
        <v>720</v>
      </c>
      <c r="H27" s="21">
        <v>21600</v>
      </c>
      <c r="I27" s="21">
        <v>0</v>
      </c>
      <c r="J27" s="25">
        <v>0</v>
      </c>
      <c r="K27" s="21">
        <v>0</v>
      </c>
      <c r="L27" s="26">
        <v>0</v>
      </c>
      <c r="M27" s="21">
        <f t="shared" si="2"/>
        <v>10800</v>
      </c>
      <c r="N27" s="27">
        <f t="shared" si="3"/>
        <v>0.5</v>
      </c>
      <c r="O27" s="21">
        <f t="shared" si="4"/>
        <v>5400</v>
      </c>
      <c r="P27" s="27">
        <v>0.25</v>
      </c>
      <c r="Q27" s="21">
        <f t="shared" si="5"/>
        <v>5400</v>
      </c>
      <c r="R27" s="27">
        <v>0.25</v>
      </c>
      <c r="S27" s="21">
        <f t="shared" si="6"/>
        <v>10800</v>
      </c>
      <c r="T27" s="29">
        <v>0.5</v>
      </c>
    </row>
    <row r="28" s="3" customFormat="1" ht="48" customHeight="1" spans="1:20">
      <c r="A28" s="17">
        <v>24</v>
      </c>
      <c r="B28" s="18" t="s">
        <v>65</v>
      </c>
      <c r="C28" s="18" t="s">
        <v>66</v>
      </c>
      <c r="D28" s="19" t="s">
        <v>57</v>
      </c>
      <c r="E28" s="19" t="s">
        <v>64</v>
      </c>
      <c r="F28" s="20">
        <v>25</v>
      </c>
      <c r="G28" s="21">
        <v>720</v>
      </c>
      <c r="H28" s="21">
        <v>18000</v>
      </c>
      <c r="I28" s="21">
        <v>0</v>
      </c>
      <c r="J28" s="25">
        <v>0</v>
      </c>
      <c r="K28" s="21">
        <v>0</v>
      </c>
      <c r="L28" s="26">
        <v>0</v>
      </c>
      <c r="M28" s="21">
        <f t="shared" si="2"/>
        <v>9000</v>
      </c>
      <c r="N28" s="27">
        <f t="shared" si="3"/>
        <v>0.5</v>
      </c>
      <c r="O28" s="21">
        <f t="shared" si="4"/>
        <v>4500</v>
      </c>
      <c r="P28" s="27">
        <v>0.25</v>
      </c>
      <c r="Q28" s="21">
        <f t="shared" si="5"/>
        <v>4500</v>
      </c>
      <c r="R28" s="27">
        <v>0.25</v>
      </c>
      <c r="S28" s="21">
        <f t="shared" si="6"/>
        <v>9000</v>
      </c>
      <c r="T28" s="29">
        <v>0.5</v>
      </c>
    </row>
    <row r="29" s="3" customFormat="1" ht="48" customHeight="1" spans="1:20">
      <c r="A29" s="17">
        <v>25</v>
      </c>
      <c r="B29" s="18" t="s">
        <v>67</v>
      </c>
      <c r="C29" s="18" t="s">
        <v>68</v>
      </c>
      <c r="D29" s="19" t="s">
        <v>57</v>
      </c>
      <c r="E29" s="19" t="s">
        <v>64</v>
      </c>
      <c r="F29" s="20">
        <v>50</v>
      </c>
      <c r="G29" s="21">
        <v>720</v>
      </c>
      <c r="H29" s="21">
        <v>36000</v>
      </c>
      <c r="I29" s="21">
        <v>0</v>
      </c>
      <c r="J29" s="25">
        <v>0</v>
      </c>
      <c r="K29" s="21">
        <v>0</v>
      </c>
      <c r="L29" s="26">
        <v>0</v>
      </c>
      <c r="M29" s="21">
        <f t="shared" si="2"/>
        <v>18000</v>
      </c>
      <c r="N29" s="27">
        <f t="shared" si="3"/>
        <v>0.5</v>
      </c>
      <c r="O29" s="21">
        <f t="shared" si="4"/>
        <v>9000</v>
      </c>
      <c r="P29" s="27">
        <v>0.25</v>
      </c>
      <c r="Q29" s="21">
        <f t="shared" si="5"/>
        <v>9000</v>
      </c>
      <c r="R29" s="27">
        <v>0.25</v>
      </c>
      <c r="S29" s="21">
        <f t="shared" si="6"/>
        <v>18000</v>
      </c>
      <c r="T29" s="29">
        <v>0.5</v>
      </c>
    </row>
    <row r="30" s="3" customFormat="1" ht="48" customHeight="1" spans="1:20">
      <c r="A30" s="17">
        <v>26</v>
      </c>
      <c r="B30" s="18" t="s">
        <v>69</v>
      </c>
      <c r="C30" s="18" t="s">
        <v>70</v>
      </c>
      <c r="D30" s="19" t="s">
        <v>57</v>
      </c>
      <c r="E30" s="19" t="s">
        <v>64</v>
      </c>
      <c r="F30" s="20">
        <v>18.94</v>
      </c>
      <c r="G30" s="21">
        <v>720</v>
      </c>
      <c r="H30" s="21">
        <v>13636.8</v>
      </c>
      <c r="I30" s="21">
        <v>0</v>
      </c>
      <c r="J30" s="25">
        <v>0</v>
      </c>
      <c r="K30" s="21">
        <v>0</v>
      </c>
      <c r="L30" s="26">
        <v>0</v>
      </c>
      <c r="M30" s="21">
        <f t="shared" si="2"/>
        <v>6818.4</v>
      </c>
      <c r="N30" s="27">
        <f t="shared" si="3"/>
        <v>0.5</v>
      </c>
      <c r="O30" s="21">
        <f t="shared" si="4"/>
        <v>3409.2</v>
      </c>
      <c r="P30" s="27">
        <v>0.25</v>
      </c>
      <c r="Q30" s="21">
        <f t="shared" si="5"/>
        <v>3409.2</v>
      </c>
      <c r="R30" s="27">
        <v>0.25</v>
      </c>
      <c r="S30" s="21">
        <f t="shared" si="6"/>
        <v>6818.4</v>
      </c>
      <c r="T30" s="29">
        <v>0.5</v>
      </c>
    </row>
    <row r="31" s="3" customFormat="1" ht="48" customHeight="1" spans="1:20">
      <c r="A31" s="17">
        <v>27</v>
      </c>
      <c r="B31" s="18" t="s">
        <v>69</v>
      </c>
      <c r="C31" s="18" t="s">
        <v>70</v>
      </c>
      <c r="D31" s="19" t="s">
        <v>57</v>
      </c>
      <c r="E31" s="19" t="s">
        <v>64</v>
      </c>
      <c r="F31" s="20">
        <v>20</v>
      </c>
      <c r="G31" s="21">
        <v>720</v>
      </c>
      <c r="H31" s="21">
        <v>14400</v>
      </c>
      <c r="I31" s="21">
        <v>0</v>
      </c>
      <c r="J31" s="25">
        <v>0</v>
      </c>
      <c r="K31" s="21">
        <v>0</v>
      </c>
      <c r="L31" s="26">
        <v>0</v>
      </c>
      <c r="M31" s="21">
        <f t="shared" si="2"/>
        <v>7200</v>
      </c>
      <c r="N31" s="27">
        <f t="shared" si="3"/>
        <v>0.5</v>
      </c>
      <c r="O31" s="21">
        <f t="shared" si="4"/>
        <v>3600</v>
      </c>
      <c r="P31" s="27">
        <v>0.25</v>
      </c>
      <c r="Q31" s="21">
        <f t="shared" si="5"/>
        <v>3600</v>
      </c>
      <c r="R31" s="27">
        <v>0.25</v>
      </c>
      <c r="S31" s="21">
        <f t="shared" si="6"/>
        <v>7200</v>
      </c>
      <c r="T31" s="29">
        <v>0.5</v>
      </c>
    </row>
    <row r="32" s="3" customFormat="1" ht="48" customHeight="1" spans="1:20">
      <c r="A32" s="17">
        <v>28</v>
      </c>
      <c r="B32" s="18" t="s">
        <v>71</v>
      </c>
      <c r="C32" s="18" t="s">
        <v>72</v>
      </c>
      <c r="D32" s="19" t="s">
        <v>57</v>
      </c>
      <c r="E32" s="19" t="s">
        <v>64</v>
      </c>
      <c r="F32" s="20">
        <v>50</v>
      </c>
      <c r="G32" s="21">
        <v>720</v>
      </c>
      <c r="H32" s="21">
        <v>36000</v>
      </c>
      <c r="I32" s="21">
        <v>0</v>
      </c>
      <c r="J32" s="25">
        <v>0</v>
      </c>
      <c r="K32" s="21">
        <v>0</v>
      </c>
      <c r="L32" s="26">
        <v>0</v>
      </c>
      <c r="M32" s="21">
        <f t="shared" si="2"/>
        <v>18000</v>
      </c>
      <c r="N32" s="27">
        <f t="shared" si="3"/>
        <v>0.5</v>
      </c>
      <c r="O32" s="21">
        <f t="shared" si="4"/>
        <v>9000</v>
      </c>
      <c r="P32" s="27">
        <v>0.25</v>
      </c>
      <c r="Q32" s="21">
        <f t="shared" si="5"/>
        <v>9000</v>
      </c>
      <c r="R32" s="27">
        <v>0.25</v>
      </c>
      <c r="S32" s="21">
        <f t="shared" si="6"/>
        <v>18000</v>
      </c>
      <c r="T32" s="29">
        <v>0.5</v>
      </c>
    </row>
    <row r="33" s="3" customFormat="1" ht="48" customHeight="1" spans="1:20">
      <c r="A33" s="17">
        <v>29</v>
      </c>
      <c r="B33" s="18" t="s">
        <v>73</v>
      </c>
      <c r="C33" s="18" t="s">
        <v>74</v>
      </c>
      <c r="D33" s="19" t="s">
        <v>57</v>
      </c>
      <c r="E33" s="19" t="s">
        <v>64</v>
      </c>
      <c r="F33" s="20">
        <v>59</v>
      </c>
      <c r="G33" s="21">
        <v>720</v>
      </c>
      <c r="H33" s="21">
        <v>42480</v>
      </c>
      <c r="I33" s="21">
        <v>0</v>
      </c>
      <c r="J33" s="25">
        <v>0</v>
      </c>
      <c r="K33" s="21">
        <v>0</v>
      </c>
      <c r="L33" s="26">
        <v>0</v>
      </c>
      <c r="M33" s="21">
        <f t="shared" si="2"/>
        <v>21240</v>
      </c>
      <c r="N33" s="27">
        <f t="shared" si="3"/>
        <v>0.5</v>
      </c>
      <c r="O33" s="21">
        <f t="shared" si="4"/>
        <v>10620</v>
      </c>
      <c r="P33" s="27">
        <v>0.25</v>
      </c>
      <c r="Q33" s="21">
        <f t="shared" si="5"/>
        <v>10620</v>
      </c>
      <c r="R33" s="27">
        <v>0.25</v>
      </c>
      <c r="S33" s="21">
        <f t="shared" si="6"/>
        <v>21240</v>
      </c>
      <c r="T33" s="29">
        <v>0.5</v>
      </c>
    </row>
    <row r="34" s="3" customFormat="1" ht="48" customHeight="1" spans="1:20">
      <c r="A34" s="17">
        <v>30</v>
      </c>
      <c r="B34" s="18" t="s">
        <v>75</v>
      </c>
      <c r="C34" s="18" t="s">
        <v>76</v>
      </c>
      <c r="D34" s="19" t="s">
        <v>57</v>
      </c>
      <c r="E34" s="19" t="s">
        <v>64</v>
      </c>
      <c r="F34" s="20">
        <v>10</v>
      </c>
      <c r="G34" s="21">
        <v>720</v>
      </c>
      <c r="H34" s="21">
        <v>7200</v>
      </c>
      <c r="I34" s="21">
        <v>0</v>
      </c>
      <c r="J34" s="25">
        <v>0</v>
      </c>
      <c r="K34" s="21">
        <v>0</v>
      </c>
      <c r="L34" s="26">
        <v>0</v>
      </c>
      <c r="M34" s="21">
        <f t="shared" si="2"/>
        <v>3600</v>
      </c>
      <c r="N34" s="27">
        <f t="shared" si="3"/>
        <v>0.5</v>
      </c>
      <c r="O34" s="21">
        <f t="shared" si="4"/>
        <v>1800</v>
      </c>
      <c r="P34" s="27">
        <v>0.25</v>
      </c>
      <c r="Q34" s="21">
        <f t="shared" si="5"/>
        <v>1800</v>
      </c>
      <c r="R34" s="27">
        <v>0.25</v>
      </c>
      <c r="S34" s="21">
        <f t="shared" si="6"/>
        <v>3600</v>
      </c>
      <c r="T34" s="29">
        <v>0.5</v>
      </c>
    </row>
    <row r="35" s="3" customFormat="1" ht="48" customHeight="1" spans="1:20">
      <c r="A35" s="17">
        <v>31</v>
      </c>
      <c r="B35" s="18" t="s">
        <v>75</v>
      </c>
      <c r="C35" s="18" t="s">
        <v>76</v>
      </c>
      <c r="D35" s="19" t="s">
        <v>57</v>
      </c>
      <c r="E35" s="19" t="s">
        <v>64</v>
      </c>
      <c r="F35" s="20">
        <v>10</v>
      </c>
      <c r="G35" s="21">
        <v>720</v>
      </c>
      <c r="H35" s="21">
        <v>7200</v>
      </c>
      <c r="I35" s="21">
        <v>0</v>
      </c>
      <c r="J35" s="25">
        <v>0</v>
      </c>
      <c r="K35" s="21">
        <v>0</v>
      </c>
      <c r="L35" s="26">
        <v>0</v>
      </c>
      <c r="M35" s="21">
        <f t="shared" si="2"/>
        <v>3600</v>
      </c>
      <c r="N35" s="27">
        <f t="shared" si="3"/>
        <v>0.5</v>
      </c>
      <c r="O35" s="21">
        <f t="shared" si="4"/>
        <v>1800</v>
      </c>
      <c r="P35" s="27">
        <v>0.25</v>
      </c>
      <c r="Q35" s="21">
        <f t="shared" si="5"/>
        <v>1800</v>
      </c>
      <c r="R35" s="27">
        <v>0.25</v>
      </c>
      <c r="S35" s="21">
        <f t="shared" si="6"/>
        <v>3600</v>
      </c>
      <c r="T35" s="29">
        <v>0.5</v>
      </c>
    </row>
    <row r="36" s="3" customFormat="1" ht="48" customHeight="1" spans="1:20">
      <c r="A36" s="17">
        <v>32</v>
      </c>
      <c r="B36" s="18" t="s">
        <v>77</v>
      </c>
      <c r="C36" s="18" t="s">
        <v>78</v>
      </c>
      <c r="D36" s="19" t="s">
        <v>79</v>
      </c>
      <c r="E36" s="19" t="s">
        <v>64</v>
      </c>
      <c r="F36" s="20">
        <v>20</v>
      </c>
      <c r="G36" s="21">
        <v>720</v>
      </c>
      <c r="H36" s="21">
        <v>14400</v>
      </c>
      <c r="I36" s="21">
        <v>0</v>
      </c>
      <c r="J36" s="25">
        <v>0</v>
      </c>
      <c r="K36" s="21">
        <v>0</v>
      </c>
      <c r="L36" s="26">
        <v>0</v>
      </c>
      <c r="M36" s="21">
        <f t="shared" si="2"/>
        <v>7200</v>
      </c>
      <c r="N36" s="27">
        <f t="shared" si="3"/>
        <v>0.5</v>
      </c>
      <c r="O36" s="21">
        <f t="shared" si="4"/>
        <v>3600</v>
      </c>
      <c r="P36" s="27">
        <v>0.25</v>
      </c>
      <c r="Q36" s="21">
        <f t="shared" si="5"/>
        <v>3600</v>
      </c>
      <c r="R36" s="27">
        <v>0.25</v>
      </c>
      <c r="S36" s="21">
        <f t="shared" si="6"/>
        <v>7200</v>
      </c>
      <c r="T36" s="29">
        <v>0.5</v>
      </c>
    </row>
    <row r="37" s="3" customFormat="1" ht="48" customHeight="1" spans="1:20">
      <c r="A37" s="17">
        <v>33</v>
      </c>
      <c r="B37" s="18" t="s">
        <v>77</v>
      </c>
      <c r="C37" s="18" t="s">
        <v>78</v>
      </c>
      <c r="D37" s="19" t="s">
        <v>79</v>
      </c>
      <c r="E37" s="19" t="s">
        <v>64</v>
      </c>
      <c r="F37" s="20">
        <v>15</v>
      </c>
      <c r="G37" s="21">
        <v>720</v>
      </c>
      <c r="H37" s="21">
        <v>10800</v>
      </c>
      <c r="I37" s="21">
        <v>0</v>
      </c>
      <c r="J37" s="25">
        <v>0</v>
      </c>
      <c r="K37" s="21">
        <v>0</v>
      </c>
      <c r="L37" s="26">
        <v>0</v>
      </c>
      <c r="M37" s="21">
        <f t="shared" si="2"/>
        <v>5400</v>
      </c>
      <c r="N37" s="27">
        <f t="shared" si="3"/>
        <v>0.5</v>
      </c>
      <c r="O37" s="21">
        <f t="shared" si="4"/>
        <v>2700</v>
      </c>
      <c r="P37" s="27">
        <v>0.25</v>
      </c>
      <c r="Q37" s="21">
        <f t="shared" si="5"/>
        <v>2700</v>
      </c>
      <c r="R37" s="27">
        <v>0.25</v>
      </c>
      <c r="S37" s="21">
        <f t="shared" si="6"/>
        <v>5400</v>
      </c>
      <c r="T37" s="29">
        <v>0.5</v>
      </c>
    </row>
    <row r="38" s="3" customFormat="1" ht="48" customHeight="1" spans="1:20">
      <c r="A38" s="17">
        <v>34</v>
      </c>
      <c r="B38" s="18" t="s">
        <v>80</v>
      </c>
      <c r="C38" s="18" t="s">
        <v>81</v>
      </c>
      <c r="D38" s="19" t="s">
        <v>57</v>
      </c>
      <c r="E38" s="19" t="s">
        <v>64</v>
      </c>
      <c r="F38" s="20">
        <v>51.9</v>
      </c>
      <c r="G38" s="21">
        <v>720</v>
      </c>
      <c r="H38" s="21">
        <v>37368</v>
      </c>
      <c r="I38" s="21">
        <v>0</v>
      </c>
      <c r="J38" s="25">
        <v>0</v>
      </c>
      <c r="K38" s="21">
        <v>0</v>
      </c>
      <c r="L38" s="26">
        <v>0</v>
      </c>
      <c r="M38" s="21">
        <f t="shared" si="2"/>
        <v>18684</v>
      </c>
      <c r="N38" s="27">
        <f t="shared" si="3"/>
        <v>0.5</v>
      </c>
      <c r="O38" s="21">
        <f t="shared" si="4"/>
        <v>9342</v>
      </c>
      <c r="P38" s="27">
        <v>0.25</v>
      </c>
      <c r="Q38" s="21">
        <f t="shared" si="5"/>
        <v>9342</v>
      </c>
      <c r="R38" s="27">
        <v>0.25</v>
      </c>
      <c r="S38" s="21">
        <f t="shared" si="6"/>
        <v>18684</v>
      </c>
      <c r="T38" s="29">
        <v>0.5</v>
      </c>
    </row>
    <row r="39" s="4" customFormat="1" ht="48" customHeight="1" spans="1:20">
      <c r="A39" s="17">
        <v>35</v>
      </c>
      <c r="B39" s="18" t="s">
        <v>80</v>
      </c>
      <c r="C39" s="18" t="s">
        <v>81</v>
      </c>
      <c r="D39" s="19" t="s">
        <v>57</v>
      </c>
      <c r="E39" s="19" t="s">
        <v>64</v>
      </c>
      <c r="F39" s="20">
        <v>60</v>
      </c>
      <c r="G39" s="21">
        <v>720</v>
      </c>
      <c r="H39" s="22">
        <v>43200</v>
      </c>
      <c r="I39" s="22">
        <v>0</v>
      </c>
      <c r="J39" s="28">
        <v>0</v>
      </c>
      <c r="K39" s="22">
        <v>0</v>
      </c>
      <c r="L39" s="28">
        <v>0</v>
      </c>
      <c r="M39" s="21">
        <f t="shared" si="2"/>
        <v>21600</v>
      </c>
      <c r="N39" s="27">
        <f t="shared" si="3"/>
        <v>0.5</v>
      </c>
      <c r="O39" s="21">
        <f t="shared" si="4"/>
        <v>10800</v>
      </c>
      <c r="P39" s="27">
        <v>0.25</v>
      </c>
      <c r="Q39" s="21">
        <f t="shared" si="5"/>
        <v>10800</v>
      </c>
      <c r="R39" s="27">
        <v>0.25</v>
      </c>
      <c r="S39" s="21">
        <f t="shared" si="6"/>
        <v>21600</v>
      </c>
      <c r="T39" s="29">
        <v>0.5</v>
      </c>
    </row>
    <row r="40" s="4" customFormat="1" ht="48" customHeight="1" spans="1:20">
      <c r="A40" s="17">
        <v>36</v>
      </c>
      <c r="B40" s="18" t="s">
        <v>82</v>
      </c>
      <c r="C40" s="18" t="s">
        <v>83</v>
      </c>
      <c r="D40" s="19" t="s">
        <v>57</v>
      </c>
      <c r="E40" s="19" t="s">
        <v>64</v>
      </c>
      <c r="F40" s="20">
        <v>64</v>
      </c>
      <c r="G40" s="21">
        <v>720</v>
      </c>
      <c r="H40" s="22">
        <v>46080</v>
      </c>
      <c r="I40" s="22">
        <v>0</v>
      </c>
      <c r="J40" s="28">
        <v>0</v>
      </c>
      <c r="K40" s="22">
        <v>0</v>
      </c>
      <c r="L40" s="28">
        <v>0</v>
      </c>
      <c r="M40" s="21">
        <f t="shared" si="2"/>
        <v>23040</v>
      </c>
      <c r="N40" s="27">
        <f t="shared" si="3"/>
        <v>0.5</v>
      </c>
      <c r="O40" s="21">
        <f t="shared" si="4"/>
        <v>11520</v>
      </c>
      <c r="P40" s="27">
        <v>0.25</v>
      </c>
      <c r="Q40" s="21">
        <f t="shared" si="5"/>
        <v>11520</v>
      </c>
      <c r="R40" s="27">
        <v>0.25</v>
      </c>
      <c r="S40" s="21">
        <f t="shared" si="6"/>
        <v>23040</v>
      </c>
      <c r="T40" s="29">
        <v>0.5</v>
      </c>
    </row>
    <row r="41" s="4" customFormat="1" ht="48" customHeight="1" spans="1:20">
      <c r="A41" s="17">
        <v>37</v>
      </c>
      <c r="B41" s="18" t="s">
        <v>84</v>
      </c>
      <c r="C41" s="18" t="s">
        <v>85</v>
      </c>
      <c r="D41" s="19" t="s">
        <v>86</v>
      </c>
      <c r="E41" s="19" t="s">
        <v>64</v>
      </c>
      <c r="F41" s="20">
        <v>36</v>
      </c>
      <c r="G41" s="21">
        <v>720</v>
      </c>
      <c r="H41" s="22">
        <v>25920</v>
      </c>
      <c r="I41" s="22">
        <v>0</v>
      </c>
      <c r="J41" s="28">
        <v>0</v>
      </c>
      <c r="K41" s="22">
        <v>0</v>
      </c>
      <c r="L41" s="28">
        <v>0</v>
      </c>
      <c r="M41" s="21">
        <f t="shared" si="2"/>
        <v>12960</v>
      </c>
      <c r="N41" s="27">
        <f t="shared" si="3"/>
        <v>0.5</v>
      </c>
      <c r="O41" s="21">
        <f t="shared" si="4"/>
        <v>6480</v>
      </c>
      <c r="P41" s="27">
        <v>0.25</v>
      </c>
      <c r="Q41" s="21">
        <f t="shared" si="5"/>
        <v>6480</v>
      </c>
      <c r="R41" s="27">
        <v>0.25</v>
      </c>
      <c r="S41" s="21">
        <f t="shared" si="6"/>
        <v>12960</v>
      </c>
      <c r="T41" s="29">
        <v>0.5</v>
      </c>
    </row>
    <row r="42" s="4" customFormat="1" ht="48" customHeight="1" spans="1:20">
      <c r="A42" s="17">
        <v>38</v>
      </c>
      <c r="B42" s="18" t="s">
        <v>84</v>
      </c>
      <c r="C42" s="18" t="s">
        <v>85</v>
      </c>
      <c r="D42" s="19" t="s">
        <v>86</v>
      </c>
      <c r="E42" s="19" t="s">
        <v>64</v>
      </c>
      <c r="F42" s="20">
        <v>12.8</v>
      </c>
      <c r="G42" s="21">
        <v>720</v>
      </c>
      <c r="H42" s="22">
        <v>9216</v>
      </c>
      <c r="I42" s="22">
        <v>0</v>
      </c>
      <c r="J42" s="28">
        <v>0</v>
      </c>
      <c r="K42" s="22">
        <v>0</v>
      </c>
      <c r="L42" s="28">
        <v>0</v>
      </c>
      <c r="M42" s="21">
        <f t="shared" si="2"/>
        <v>4608</v>
      </c>
      <c r="N42" s="27">
        <f t="shared" si="3"/>
        <v>0.5</v>
      </c>
      <c r="O42" s="21">
        <f t="shared" si="4"/>
        <v>2304</v>
      </c>
      <c r="P42" s="27">
        <v>0.25</v>
      </c>
      <c r="Q42" s="21">
        <f t="shared" si="5"/>
        <v>2304</v>
      </c>
      <c r="R42" s="27">
        <v>0.25</v>
      </c>
      <c r="S42" s="21">
        <f t="shared" si="6"/>
        <v>4608</v>
      </c>
      <c r="T42" s="29">
        <v>0.5</v>
      </c>
    </row>
    <row r="43" s="4" customFormat="1" ht="48" customHeight="1" spans="1:20">
      <c r="A43" s="17">
        <v>39</v>
      </c>
      <c r="B43" s="18" t="s">
        <v>87</v>
      </c>
      <c r="C43" s="18" t="s">
        <v>88</v>
      </c>
      <c r="D43" s="19" t="s">
        <v>57</v>
      </c>
      <c r="E43" s="19" t="s">
        <v>64</v>
      </c>
      <c r="F43" s="20">
        <v>20</v>
      </c>
      <c r="G43" s="21">
        <v>720</v>
      </c>
      <c r="H43" s="22">
        <v>14400</v>
      </c>
      <c r="I43" s="22">
        <v>0</v>
      </c>
      <c r="J43" s="28">
        <v>0</v>
      </c>
      <c r="K43" s="22">
        <v>0</v>
      </c>
      <c r="L43" s="28">
        <v>0</v>
      </c>
      <c r="M43" s="21">
        <f t="shared" si="2"/>
        <v>7200</v>
      </c>
      <c r="N43" s="27">
        <f t="shared" si="3"/>
        <v>0.5</v>
      </c>
      <c r="O43" s="21">
        <f t="shared" si="4"/>
        <v>3600</v>
      </c>
      <c r="P43" s="27">
        <v>0.25</v>
      </c>
      <c r="Q43" s="21">
        <f t="shared" si="5"/>
        <v>3600</v>
      </c>
      <c r="R43" s="27">
        <v>0.25</v>
      </c>
      <c r="S43" s="21">
        <f t="shared" si="6"/>
        <v>7200</v>
      </c>
      <c r="T43" s="29">
        <v>0.5</v>
      </c>
    </row>
    <row r="44" s="4" customFormat="1" ht="48" customHeight="1" spans="1:20">
      <c r="A44" s="17">
        <v>40</v>
      </c>
      <c r="B44" s="18" t="s">
        <v>87</v>
      </c>
      <c r="C44" s="18" t="s">
        <v>88</v>
      </c>
      <c r="D44" s="19" t="s">
        <v>57</v>
      </c>
      <c r="E44" s="19" t="s">
        <v>64</v>
      </c>
      <c r="F44" s="20">
        <v>15</v>
      </c>
      <c r="G44" s="21">
        <v>720</v>
      </c>
      <c r="H44" s="22">
        <v>10800</v>
      </c>
      <c r="I44" s="22">
        <v>0</v>
      </c>
      <c r="J44" s="28">
        <v>0</v>
      </c>
      <c r="K44" s="22">
        <v>0</v>
      </c>
      <c r="L44" s="28">
        <v>0</v>
      </c>
      <c r="M44" s="21">
        <f t="shared" si="2"/>
        <v>5400</v>
      </c>
      <c r="N44" s="27">
        <f t="shared" si="3"/>
        <v>0.5</v>
      </c>
      <c r="O44" s="21">
        <f t="shared" si="4"/>
        <v>2700</v>
      </c>
      <c r="P44" s="27">
        <v>0.25</v>
      </c>
      <c r="Q44" s="21">
        <f t="shared" si="5"/>
        <v>2700</v>
      </c>
      <c r="R44" s="27">
        <v>0.25</v>
      </c>
      <c r="S44" s="21">
        <f t="shared" si="6"/>
        <v>5400</v>
      </c>
      <c r="T44" s="29">
        <v>0.5</v>
      </c>
    </row>
    <row r="45" s="4" customFormat="1" ht="48" customHeight="1" spans="1:20">
      <c r="A45" s="17">
        <v>41</v>
      </c>
      <c r="B45" s="18" t="s">
        <v>89</v>
      </c>
      <c r="C45" s="18" t="s">
        <v>90</v>
      </c>
      <c r="D45" s="19" t="s">
        <v>91</v>
      </c>
      <c r="E45" s="19" t="s">
        <v>64</v>
      </c>
      <c r="F45" s="20">
        <v>25</v>
      </c>
      <c r="G45" s="21">
        <v>720</v>
      </c>
      <c r="H45" s="22">
        <v>18000</v>
      </c>
      <c r="I45" s="22">
        <v>0</v>
      </c>
      <c r="J45" s="28">
        <v>0</v>
      </c>
      <c r="K45" s="22">
        <v>0</v>
      </c>
      <c r="L45" s="28">
        <v>0</v>
      </c>
      <c r="M45" s="21">
        <f t="shared" si="2"/>
        <v>9000</v>
      </c>
      <c r="N45" s="27">
        <f t="shared" si="3"/>
        <v>0.5</v>
      </c>
      <c r="O45" s="21">
        <f t="shared" si="4"/>
        <v>4500</v>
      </c>
      <c r="P45" s="27">
        <v>0.25</v>
      </c>
      <c r="Q45" s="21">
        <f t="shared" si="5"/>
        <v>4500</v>
      </c>
      <c r="R45" s="27">
        <v>0.25</v>
      </c>
      <c r="S45" s="21">
        <f t="shared" si="6"/>
        <v>9000</v>
      </c>
      <c r="T45" s="29">
        <v>0.5</v>
      </c>
    </row>
    <row r="46" s="4" customFormat="1" ht="48" customHeight="1" spans="1:20">
      <c r="A46" s="17">
        <v>42</v>
      </c>
      <c r="B46" s="18" t="s">
        <v>89</v>
      </c>
      <c r="C46" s="18" t="s">
        <v>90</v>
      </c>
      <c r="D46" s="19" t="s">
        <v>91</v>
      </c>
      <c r="E46" s="19" t="s">
        <v>64</v>
      </c>
      <c r="F46" s="20">
        <v>50.3</v>
      </c>
      <c r="G46" s="21">
        <v>720</v>
      </c>
      <c r="H46" s="22">
        <v>36216</v>
      </c>
      <c r="I46" s="22">
        <v>0</v>
      </c>
      <c r="J46" s="28">
        <v>0</v>
      </c>
      <c r="K46" s="22">
        <v>0</v>
      </c>
      <c r="L46" s="28">
        <v>0</v>
      </c>
      <c r="M46" s="21">
        <f t="shared" si="2"/>
        <v>18108</v>
      </c>
      <c r="N46" s="27">
        <f t="shared" si="3"/>
        <v>0.5</v>
      </c>
      <c r="O46" s="21">
        <f t="shared" si="4"/>
        <v>9054</v>
      </c>
      <c r="P46" s="27">
        <v>0.25</v>
      </c>
      <c r="Q46" s="21">
        <f t="shared" si="5"/>
        <v>9054</v>
      </c>
      <c r="R46" s="27">
        <v>0.25</v>
      </c>
      <c r="S46" s="21">
        <f t="shared" si="6"/>
        <v>18108</v>
      </c>
      <c r="T46" s="29">
        <v>0.5</v>
      </c>
    </row>
    <row r="47" s="4" customFormat="1" ht="48" customHeight="1" spans="1:20">
      <c r="A47" s="17">
        <v>43</v>
      </c>
      <c r="B47" s="18" t="s">
        <v>92</v>
      </c>
      <c r="C47" s="18" t="s">
        <v>93</v>
      </c>
      <c r="D47" s="19" t="s">
        <v>91</v>
      </c>
      <c r="E47" s="19" t="s">
        <v>64</v>
      </c>
      <c r="F47" s="20">
        <v>34.7</v>
      </c>
      <c r="G47" s="21">
        <v>720</v>
      </c>
      <c r="H47" s="22">
        <v>24984</v>
      </c>
      <c r="I47" s="22">
        <v>0</v>
      </c>
      <c r="J47" s="28">
        <v>0</v>
      </c>
      <c r="K47" s="22">
        <v>0</v>
      </c>
      <c r="L47" s="28">
        <v>0</v>
      </c>
      <c r="M47" s="21">
        <f t="shared" si="2"/>
        <v>12492</v>
      </c>
      <c r="N47" s="27">
        <f t="shared" si="3"/>
        <v>0.5</v>
      </c>
      <c r="O47" s="21">
        <f t="shared" si="4"/>
        <v>6246</v>
      </c>
      <c r="P47" s="27">
        <v>0.25</v>
      </c>
      <c r="Q47" s="21">
        <f t="shared" si="5"/>
        <v>6246</v>
      </c>
      <c r="R47" s="27">
        <v>0.25</v>
      </c>
      <c r="S47" s="21">
        <f t="shared" si="6"/>
        <v>12492</v>
      </c>
      <c r="T47" s="29">
        <v>0.5</v>
      </c>
    </row>
    <row r="48" s="4" customFormat="1" ht="48" customHeight="1" spans="1:20">
      <c r="A48" s="17">
        <v>44</v>
      </c>
      <c r="B48" s="18" t="s">
        <v>92</v>
      </c>
      <c r="C48" s="18" t="s">
        <v>93</v>
      </c>
      <c r="D48" s="19" t="s">
        <v>91</v>
      </c>
      <c r="E48" s="19" t="s">
        <v>64</v>
      </c>
      <c r="F48" s="20">
        <v>34.7</v>
      </c>
      <c r="G48" s="21">
        <v>720</v>
      </c>
      <c r="H48" s="22">
        <v>24984</v>
      </c>
      <c r="I48" s="22">
        <v>0</v>
      </c>
      <c r="J48" s="28">
        <v>0</v>
      </c>
      <c r="K48" s="22">
        <v>0</v>
      </c>
      <c r="L48" s="28">
        <v>0</v>
      </c>
      <c r="M48" s="21">
        <f t="shared" si="2"/>
        <v>12492</v>
      </c>
      <c r="N48" s="27">
        <f t="shared" si="3"/>
        <v>0.5</v>
      </c>
      <c r="O48" s="21">
        <f t="shared" si="4"/>
        <v>6246</v>
      </c>
      <c r="P48" s="27">
        <v>0.25</v>
      </c>
      <c r="Q48" s="21">
        <f t="shared" si="5"/>
        <v>6246</v>
      </c>
      <c r="R48" s="27">
        <v>0.25</v>
      </c>
      <c r="S48" s="21">
        <f t="shared" si="6"/>
        <v>12492</v>
      </c>
      <c r="T48" s="29">
        <v>0.5</v>
      </c>
    </row>
    <row r="49" s="4" customFormat="1" ht="48" customHeight="1" spans="1:20">
      <c r="A49" s="17">
        <v>45</v>
      </c>
      <c r="B49" s="18" t="s">
        <v>94</v>
      </c>
      <c r="C49" s="18" t="s">
        <v>95</v>
      </c>
      <c r="D49" s="19" t="s">
        <v>91</v>
      </c>
      <c r="E49" s="19" t="s">
        <v>64</v>
      </c>
      <c r="F49" s="20">
        <v>10</v>
      </c>
      <c r="G49" s="21">
        <v>720</v>
      </c>
      <c r="H49" s="22">
        <v>7200</v>
      </c>
      <c r="I49" s="22">
        <v>0</v>
      </c>
      <c r="J49" s="28">
        <v>0</v>
      </c>
      <c r="K49" s="22">
        <v>0</v>
      </c>
      <c r="L49" s="28">
        <v>0</v>
      </c>
      <c r="M49" s="21">
        <f t="shared" si="2"/>
        <v>3600</v>
      </c>
      <c r="N49" s="27">
        <f t="shared" si="3"/>
        <v>0.5</v>
      </c>
      <c r="O49" s="21">
        <f t="shared" si="4"/>
        <v>1800</v>
      </c>
      <c r="P49" s="27">
        <v>0.25</v>
      </c>
      <c r="Q49" s="21">
        <f t="shared" si="5"/>
        <v>1800</v>
      </c>
      <c r="R49" s="27">
        <v>0.25</v>
      </c>
      <c r="S49" s="21">
        <f t="shared" si="6"/>
        <v>3600</v>
      </c>
      <c r="T49" s="29">
        <v>0.5</v>
      </c>
    </row>
    <row r="50" s="4" customFormat="1" ht="48" customHeight="1" spans="1:20">
      <c r="A50" s="17">
        <v>46</v>
      </c>
      <c r="B50" s="18" t="s">
        <v>94</v>
      </c>
      <c r="C50" s="18" t="s">
        <v>95</v>
      </c>
      <c r="D50" s="19" t="s">
        <v>91</v>
      </c>
      <c r="E50" s="19" t="s">
        <v>64</v>
      </c>
      <c r="F50" s="20">
        <v>28.8</v>
      </c>
      <c r="G50" s="21">
        <v>720</v>
      </c>
      <c r="H50" s="22">
        <v>20736</v>
      </c>
      <c r="I50" s="22">
        <v>0</v>
      </c>
      <c r="J50" s="28">
        <v>0</v>
      </c>
      <c r="K50" s="22">
        <v>0</v>
      </c>
      <c r="L50" s="28">
        <v>0</v>
      </c>
      <c r="M50" s="21">
        <f t="shared" si="2"/>
        <v>10368</v>
      </c>
      <c r="N50" s="27">
        <f t="shared" si="3"/>
        <v>0.5</v>
      </c>
      <c r="O50" s="21">
        <f t="shared" si="4"/>
        <v>5184</v>
      </c>
      <c r="P50" s="27">
        <v>0.25</v>
      </c>
      <c r="Q50" s="21">
        <f t="shared" si="5"/>
        <v>5184</v>
      </c>
      <c r="R50" s="27">
        <v>0.25</v>
      </c>
      <c r="S50" s="21">
        <f t="shared" si="6"/>
        <v>10368</v>
      </c>
      <c r="T50" s="29">
        <v>0.5</v>
      </c>
    </row>
    <row r="51" s="4" customFormat="1" ht="48" customHeight="1" spans="1:20">
      <c r="A51" s="17">
        <v>47</v>
      </c>
      <c r="B51" s="18" t="s">
        <v>96</v>
      </c>
      <c r="C51" s="18" t="s">
        <v>28</v>
      </c>
      <c r="D51" s="19" t="s">
        <v>57</v>
      </c>
      <c r="E51" s="19" t="s">
        <v>64</v>
      </c>
      <c r="F51" s="20">
        <v>30</v>
      </c>
      <c r="G51" s="21">
        <v>720</v>
      </c>
      <c r="H51" s="22">
        <v>21600</v>
      </c>
      <c r="I51" s="22">
        <v>0</v>
      </c>
      <c r="J51" s="28">
        <v>0</v>
      </c>
      <c r="K51" s="22">
        <v>0</v>
      </c>
      <c r="L51" s="28">
        <v>0</v>
      </c>
      <c r="M51" s="21">
        <f t="shared" si="2"/>
        <v>10800</v>
      </c>
      <c r="N51" s="27">
        <f t="shared" si="3"/>
        <v>0.5</v>
      </c>
      <c r="O51" s="21">
        <f t="shared" si="4"/>
        <v>5400</v>
      </c>
      <c r="P51" s="27">
        <v>0.25</v>
      </c>
      <c r="Q51" s="21">
        <f t="shared" si="5"/>
        <v>5400</v>
      </c>
      <c r="R51" s="27">
        <v>0.25</v>
      </c>
      <c r="S51" s="21">
        <f t="shared" si="6"/>
        <v>10800</v>
      </c>
      <c r="T51" s="29">
        <v>0.5</v>
      </c>
    </row>
    <row r="52" s="4" customFormat="1" ht="48" customHeight="1" spans="1:20">
      <c r="A52" s="17">
        <v>48</v>
      </c>
      <c r="B52" s="18" t="s">
        <v>96</v>
      </c>
      <c r="C52" s="18" t="s">
        <v>28</v>
      </c>
      <c r="D52" s="19" t="s">
        <v>57</v>
      </c>
      <c r="E52" s="19" t="s">
        <v>64</v>
      </c>
      <c r="F52" s="20">
        <v>30</v>
      </c>
      <c r="G52" s="21">
        <v>720</v>
      </c>
      <c r="H52" s="22">
        <v>21600</v>
      </c>
      <c r="I52" s="22">
        <v>0</v>
      </c>
      <c r="J52" s="28">
        <v>0</v>
      </c>
      <c r="K52" s="22">
        <v>0</v>
      </c>
      <c r="L52" s="28">
        <v>0</v>
      </c>
      <c r="M52" s="21">
        <f t="shared" si="2"/>
        <v>10800</v>
      </c>
      <c r="N52" s="27">
        <f t="shared" si="3"/>
        <v>0.5</v>
      </c>
      <c r="O52" s="21">
        <f t="shared" si="4"/>
        <v>5400</v>
      </c>
      <c r="P52" s="27">
        <v>0.25</v>
      </c>
      <c r="Q52" s="21">
        <f t="shared" si="5"/>
        <v>5400</v>
      </c>
      <c r="R52" s="27">
        <v>0.25</v>
      </c>
      <c r="S52" s="21">
        <f t="shared" si="6"/>
        <v>10800</v>
      </c>
      <c r="T52" s="29">
        <v>0.5</v>
      </c>
    </row>
    <row r="53" s="4" customFormat="1" ht="48" customHeight="1" spans="1:20">
      <c r="A53" s="17">
        <v>49</v>
      </c>
      <c r="B53" s="18" t="s">
        <v>97</v>
      </c>
      <c r="C53" s="18" t="s">
        <v>98</v>
      </c>
      <c r="D53" s="19" t="s">
        <v>91</v>
      </c>
      <c r="E53" s="19" t="s">
        <v>64</v>
      </c>
      <c r="F53" s="20">
        <v>13</v>
      </c>
      <c r="G53" s="21">
        <v>720</v>
      </c>
      <c r="H53" s="22">
        <v>9360</v>
      </c>
      <c r="I53" s="22">
        <v>0</v>
      </c>
      <c r="J53" s="28">
        <v>0</v>
      </c>
      <c r="K53" s="22">
        <v>0</v>
      </c>
      <c r="L53" s="28">
        <v>0</v>
      </c>
      <c r="M53" s="21">
        <f t="shared" si="2"/>
        <v>4680</v>
      </c>
      <c r="N53" s="27">
        <f t="shared" si="3"/>
        <v>0.5</v>
      </c>
      <c r="O53" s="21">
        <f t="shared" si="4"/>
        <v>2340</v>
      </c>
      <c r="P53" s="27">
        <v>0.25</v>
      </c>
      <c r="Q53" s="21">
        <f t="shared" si="5"/>
        <v>2340</v>
      </c>
      <c r="R53" s="27">
        <v>0.25</v>
      </c>
      <c r="S53" s="21">
        <f t="shared" si="6"/>
        <v>4680</v>
      </c>
      <c r="T53" s="29">
        <v>0.5</v>
      </c>
    </row>
    <row r="54" s="4" customFormat="1" ht="48" customHeight="1" spans="1:20">
      <c r="A54" s="17">
        <v>50</v>
      </c>
      <c r="B54" s="18" t="s">
        <v>97</v>
      </c>
      <c r="C54" s="18" t="s">
        <v>98</v>
      </c>
      <c r="D54" s="19" t="s">
        <v>91</v>
      </c>
      <c r="E54" s="19" t="s">
        <v>64</v>
      </c>
      <c r="F54" s="20">
        <v>10</v>
      </c>
      <c r="G54" s="21">
        <v>720</v>
      </c>
      <c r="H54" s="22">
        <v>7200</v>
      </c>
      <c r="I54" s="22">
        <v>0</v>
      </c>
      <c r="J54" s="28">
        <v>0</v>
      </c>
      <c r="K54" s="22">
        <v>0</v>
      </c>
      <c r="L54" s="28">
        <v>0</v>
      </c>
      <c r="M54" s="21">
        <f t="shared" si="2"/>
        <v>3600</v>
      </c>
      <c r="N54" s="27">
        <f t="shared" si="3"/>
        <v>0.5</v>
      </c>
      <c r="O54" s="21">
        <f t="shared" si="4"/>
        <v>1800</v>
      </c>
      <c r="P54" s="27">
        <v>0.25</v>
      </c>
      <c r="Q54" s="21">
        <f t="shared" si="5"/>
        <v>1800</v>
      </c>
      <c r="R54" s="27">
        <v>0.25</v>
      </c>
      <c r="S54" s="21">
        <f t="shared" si="6"/>
        <v>3600</v>
      </c>
      <c r="T54" s="29">
        <v>0.5</v>
      </c>
    </row>
  </sheetData>
  <mergeCells count="15">
    <mergeCell ref="A1:T1"/>
    <mergeCell ref="I2:J2"/>
    <mergeCell ref="K2:L2"/>
    <mergeCell ref="M2:N2"/>
    <mergeCell ref="O2:P2"/>
    <mergeCell ref="Q2:R2"/>
    <mergeCell ref="S2:T2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19">
    <cfRule type="duplicateValues" dxfId="0" priority="16"/>
  </conditionalFormatting>
  <conditionalFormatting sqref="B26">
    <cfRule type="duplicateValues" dxfId="0" priority="13"/>
  </conditionalFormatting>
  <conditionalFormatting sqref="B28">
    <cfRule type="duplicateValues" dxfId="0" priority="12"/>
  </conditionalFormatting>
  <conditionalFormatting sqref="B31">
    <cfRule type="duplicateValues" dxfId="0" priority="11"/>
  </conditionalFormatting>
  <conditionalFormatting sqref="B35">
    <cfRule type="duplicateValues" dxfId="0" priority="10"/>
  </conditionalFormatting>
  <conditionalFormatting sqref="B36">
    <cfRule type="duplicateValues" dxfId="0" priority="9"/>
  </conditionalFormatting>
  <conditionalFormatting sqref="B39">
    <cfRule type="duplicateValues" dxfId="0" priority="8"/>
  </conditionalFormatting>
  <conditionalFormatting sqref="B42">
    <cfRule type="duplicateValues" dxfId="0" priority="7"/>
  </conditionalFormatting>
  <conditionalFormatting sqref="B44">
    <cfRule type="duplicateValues" dxfId="0" priority="6"/>
  </conditionalFormatting>
  <conditionalFormatting sqref="B46">
    <cfRule type="duplicateValues" dxfId="0" priority="5"/>
  </conditionalFormatting>
  <conditionalFormatting sqref="B48">
    <cfRule type="duplicateValues" dxfId="0" priority="4"/>
  </conditionalFormatting>
  <conditionalFormatting sqref="B50">
    <cfRule type="duplicateValues" dxfId="0" priority="3"/>
  </conditionalFormatting>
  <conditionalFormatting sqref="B52">
    <cfRule type="duplicateValues" dxfId="0" priority="2"/>
  </conditionalFormatting>
  <conditionalFormatting sqref="B54">
    <cfRule type="duplicateValues" dxfId="0" priority="1"/>
  </conditionalFormatting>
  <conditionalFormatting sqref="B5:B18">
    <cfRule type="duplicateValues" dxfId="0" priority="17"/>
  </conditionalFormatting>
  <conditionalFormatting sqref="B20:B24">
    <cfRule type="duplicateValues" dxfId="0" priority="15"/>
  </conditionalFormatting>
  <conditionalFormatting sqref="B53 B25 B27 B29:B30 B32:B34 B37:B38 B40:B41 B43 B45 B47 B49 B51">
    <cfRule type="duplicateValues" dxfId="0" priority="14"/>
  </conditionalFormatting>
  <pageMargins left="0.747916666666667" right="0.747916666666667" top="0.984027777777778" bottom="0.984027777777778" header="0.511805555555556" footer="0.511805555555556"/>
  <pageSetup paperSize="9" scale="4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吕慧欣1665715330877</dc:creator>
  <cp:lastModifiedBy>Administrator</cp:lastModifiedBy>
  <dcterms:created xsi:type="dcterms:W3CDTF">2024-06-20T07:45:00Z</dcterms:created>
  <cp:lastPrinted>2024-09-30T04:27:00Z</cp:lastPrinted>
  <dcterms:modified xsi:type="dcterms:W3CDTF">2025-11-13T08:35:09Z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KSOReadingLayout">
    <vt:bool>false</vt:bool>
  </property>
  <property fmtid="{D5CDD505-2E9C-101B-9397-08002B2CF9AE}" pid="4" name="ICV">
    <vt:lpwstr>A153C384E86B47D6960B72B204ABEA58_12</vt:lpwstr>
  </property>
</Properties>
</file>