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土地租金补贴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<sst xmlns="http://schemas.openxmlformats.org/spreadsheetml/2006/main" count="51" uniqueCount="28">
  <si>
    <t>附件3：</t>
  </si>
  <si>
    <r>
      <t>2024</t>
    </r>
    <r>
      <rPr>
        <sz val="22"/>
        <rFont val="方正小标宋简体"/>
        <charset val="134"/>
      </rPr>
      <t>年横沥镇扶持农业高质量发展奖补项目补贴名单</t>
    </r>
  </si>
  <si>
    <t>序号</t>
  </si>
  <si>
    <t>奖补项目</t>
  </si>
  <si>
    <t>申请主体</t>
  </si>
  <si>
    <t>种植地点</t>
  </si>
  <si>
    <t>地块面积
（亩）</t>
  </si>
  <si>
    <t>种植品种</t>
  </si>
  <si>
    <t>种植面积
（亩）</t>
  </si>
  <si>
    <t>奖补资金
（元）</t>
  </si>
  <si>
    <t>土地租金补贴</t>
  </si>
  <si>
    <t>东莞市横沥镇村头股份经济联合社</t>
  </si>
  <si>
    <t>村头村</t>
  </si>
  <si>
    <t>水稻</t>
  </si>
  <si>
    <t>东莞市横沥镇水边股份经济合作社</t>
  </si>
  <si>
    <t>水边村</t>
  </si>
  <si>
    <t>东莞市高原农副产品有限公司</t>
  </si>
  <si>
    <t>半仙山村</t>
  </si>
  <si>
    <t>隔坑村</t>
  </si>
  <si>
    <t>章生友</t>
  </si>
  <si>
    <t>东莞市圣茵农业有限公司</t>
  </si>
  <si>
    <t>田饶步村</t>
  </si>
  <si>
    <t>大豆</t>
  </si>
  <si>
    <t>香灼伦</t>
  </si>
  <si>
    <t>六甲村</t>
  </si>
  <si>
    <t>叶汉强</t>
  </si>
  <si>
    <t>韩斌杰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</si>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</sst>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NEU-BZ-S92"/>
      <charset val="134"/>
    </font>
    <font>
      <sz val="22"/>
      <name val="方正小标宋简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name val="NEU-BZ-S9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A4" sqref="$A4:$XFD14"/>
    </sheetView>
  </sheetViews>
  <sheetFormatPr defaultColWidth="9" defaultRowHeight="14.25" outlineLevelCol="7"/>
  <cols>
    <col min="1" max="1" width="6.5" style="1" customWidth="1"/>
    <col min="2" max="2" width="19.5" style="1" customWidth="1"/>
    <col min="3" max="3" width="45.5" style="1" customWidth="1"/>
    <col min="4" max="6" width="14.125" style="1" customWidth="1"/>
    <col min="7" max="7" width="14.5" style="1" customWidth="1"/>
    <col min="8" max="8" width="16.625" style="2" customWidth="1"/>
    <col min="9" max="16384" width="9" style="1"/>
  </cols>
  <sheetData>
    <row r="1" ht="30" customHeight="1" spans="1:3">
      <c r="A1" s="3" t="s">
        <v>0</v>
      </c>
      <c r="C1" s="4"/>
    </row>
    <row r="2" ht="31.5" spans="1:8">
      <c r="A2" s="5" t="s">
        <v>1</v>
      </c>
      <c r="B2" s="6"/>
      <c r="C2" s="6"/>
      <c r="D2" s="6"/>
      <c r="E2" s="6"/>
      <c r="F2" s="6"/>
      <c r="G2" s="6"/>
      <c r="H2" s="7"/>
    </row>
    <row r="3" ht="40.5" spans="1:8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ht="30" customHeight="1" spans="1:8">
      <c r="A4" s="8">
        <v>1</v>
      </c>
      <c r="B4" s="8" t="s">
        <v>10</v>
      </c>
      <c r="C4" s="8" t="s">
        <v>11</v>
      </c>
      <c r="D4" s="8" t="s">
        <v>12</v>
      </c>
      <c r="E4" s="12">
        <v>110</v>
      </c>
      <c r="F4" s="8" t="s">
        <v>13</v>
      </c>
      <c r="G4" s="13">
        <v>220</v>
      </c>
      <c r="H4" s="14">
        <f>E4*1250*2</f>
        <v>275000</v>
      </c>
    </row>
    <row r="5" ht="30" customHeight="1" spans="1:8">
      <c r="A5" s="8">
        <v>2</v>
      </c>
      <c r="B5" s="8" t="s">
        <v>10</v>
      </c>
      <c r="C5" s="8" t="s">
        <v>14</v>
      </c>
      <c r="D5" s="8" t="s">
        <v>15</v>
      </c>
      <c r="E5" s="12">
        <v>49</v>
      </c>
      <c r="F5" s="8" t="s">
        <v>13</v>
      </c>
      <c r="G5" s="13">
        <v>98</v>
      </c>
      <c r="H5" s="14">
        <f>E5*1250*2</f>
        <v>122500</v>
      </c>
    </row>
    <row r="6" ht="30" customHeight="1" spans="1:8">
      <c r="A6" s="8">
        <v>3</v>
      </c>
      <c r="B6" s="8" t="s">
        <v>10</v>
      </c>
      <c r="C6" s="8" t="s">
        <v>16</v>
      </c>
      <c r="D6" s="8" t="s">
        <v>17</v>
      </c>
      <c r="E6" s="12">
        <v>164</v>
      </c>
      <c r="F6" s="8" t="s">
        <v>13</v>
      </c>
      <c r="G6" s="13">
        <v>328</v>
      </c>
      <c r="H6" s="14">
        <f>E6*1250*2</f>
        <v>410000</v>
      </c>
    </row>
    <row r="7" ht="30" customHeight="1" spans="1:8">
      <c r="A7" s="8">
        <v>4</v>
      </c>
      <c r="B7" s="8" t="s">
        <v>10</v>
      </c>
      <c r="C7" s="8" t="s">
        <v>16</v>
      </c>
      <c r="D7" s="8" t="s">
        <v>18</v>
      </c>
      <c r="E7" s="12">
        <v>93</v>
      </c>
      <c r="F7" s="8" t="s">
        <v>13</v>
      </c>
      <c r="G7" s="13">
        <v>186</v>
      </c>
      <c r="H7" s="14">
        <f>E7*1250*2</f>
        <v>232500</v>
      </c>
    </row>
    <row r="8" ht="30" customHeight="1" spans="1:8">
      <c r="A8" s="8">
        <v>5</v>
      </c>
      <c r="B8" s="15" t="s">
        <v>10</v>
      </c>
      <c r="C8" s="15" t="s">
        <v>19</v>
      </c>
      <c r="D8" s="15" t="s">
        <v>15</v>
      </c>
      <c r="E8" s="16">
        <v>5</v>
      </c>
      <c r="F8" s="8" t="s">
        <v>13</v>
      </c>
      <c r="G8" s="13">
        <v>5</v>
      </c>
      <c r="H8" s="14">
        <f>E8*900</f>
        <v>4500</v>
      </c>
    </row>
    <row r="9" ht="30" customHeight="1" spans="1:8">
      <c r="A9" s="8">
        <v>6</v>
      </c>
      <c r="B9" s="8" t="s">
        <v>10</v>
      </c>
      <c r="C9" s="8" t="s">
        <v>20</v>
      </c>
      <c r="D9" s="8" t="s">
        <v>21</v>
      </c>
      <c r="E9" s="12">
        <v>37.6</v>
      </c>
      <c r="F9" s="8" t="s">
        <v>22</v>
      </c>
      <c r="G9" s="13">
        <v>55.6</v>
      </c>
      <c r="H9" s="14">
        <f>18*1157.625+(19.6*1157.625)/2</f>
        <v>32181.975</v>
      </c>
    </row>
    <row r="10" ht="30" customHeight="1" spans="1:8">
      <c r="A10" s="8">
        <v>7</v>
      </c>
      <c r="B10" s="8" t="s">
        <v>10</v>
      </c>
      <c r="C10" s="8" t="s">
        <v>23</v>
      </c>
      <c r="D10" s="8" t="s">
        <v>24</v>
      </c>
      <c r="E10" s="12">
        <v>38.7</v>
      </c>
      <c r="F10" s="8" t="s">
        <v>22</v>
      </c>
      <c r="G10" s="13">
        <v>77.4</v>
      </c>
      <c r="H10" s="14">
        <f>E10*700</f>
        <v>27090</v>
      </c>
    </row>
    <row r="11" ht="30" customHeight="1" spans="1:8">
      <c r="A11" s="8">
        <v>8</v>
      </c>
      <c r="B11" s="8" t="s">
        <v>10</v>
      </c>
      <c r="C11" s="8" t="s">
        <v>25</v>
      </c>
      <c r="D11" s="8" t="s">
        <v>24</v>
      </c>
      <c r="E11" s="12">
        <v>5.25</v>
      </c>
      <c r="F11" s="8" t="s">
        <v>22</v>
      </c>
      <c r="G11" s="13">
        <v>10.6</v>
      </c>
      <c r="H11" s="14">
        <f>E11*500</f>
        <v>2625</v>
      </c>
    </row>
    <row r="12" ht="30" customHeight="1" spans="1:8">
      <c r="A12" s="8">
        <v>9</v>
      </c>
      <c r="B12" s="8" t="s">
        <v>10</v>
      </c>
      <c r="C12" s="8" t="s">
        <v>16</v>
      </c>
      <c r="D12" s="8" t="s">
        <v>17</v>
      </c>
      <c r="E12" s="12">
        <v>14.5</v>
      </c>
      <c r="F12" s="8" t="s">
        <v>22</v>
      </c>
      <c r="G12" s="13">
        <v>14.5</v>
      </c>
      <c r="H12" s="14">
        <f>E12*1250</f>
        <v>18125</v>
      </c>
    </row>
    <row r="13" ht="30" customHeight="1" spans="1:8">
      <c r="A13" s="8">
        <v>10</v>
      </c>
      <c r="B13" s="8" t="s">
        <v>10</v>
      </c>
      <c r="C13" s="17" t="s">
        <v>26</v>
      </c>
      <c r="D13" s="17" t="s">
        <v>12</v>
      </c>
      <c r="E13" s="13">
        <v>3.5</v>
      </c>
      <c r="F13" s="17" t="s">
        <v>22</v>
      </c>
      <c r="G13" s="13">
        <v>3.5</v>
      </c>
      <c r="H13" s="14">
        <f>E13*1250</f>
        <v>4375</v>
      </c>
    </row>
    <row r="14" ht="30" customHeight="1" spans="1:8">
      <c r="A14" s="15" t="s">
        <v>27</v>
      </c>
      <c r="B14" s="15"/>
      <c r="C14" s="15"/>
      <c r="D14" s="15"/>
      <c r="E14" s="15"/>
      <c r="F14" s="15"/>
      <c r="G14" s="15"/>
      <c r="H14" s="18">
        <f>SUM(H4:H13)</f>
        <v>1128896.975</v>
      </c>
    </row>
  </sheetData>
  <mergeCells count="2">
    <mergeCell ref="A2:H2"/>
    <mergeCell ref="A14:G14"/>
  </mergeCells>
  <pageMargins left="0.75" right="0.75" top="1" bottom="1" header="0.511805555555556" footer="0.511805555555556"/>
  <pageSetup paperSize="9" scale="9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土地租金补贴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lllshrimp</cp:lastModifiedBy>
  <dcterms:created xsi:type="dcterms:W3CDTF">2024-08-22T01:31:00Z</dcterms:created>
  <dcterms:modified xsi:type="dcterms:W3CDTF">2025-09-04T09:26:40Z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DCCDCB5173CD4FCBAA9432401FC855FD</vt:lpwstr>
  </property>
  <property fmtid="{D5CDD505-2E9C-101B-9397-08002B2CF9AE}" pid="3" name="KSOProductBuildVer">
    <vt:lpwstr>2052-11.8.2.12085</vt:lpwstr>
  </property>
</Properties>
</file>