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2"/>
  </bookViews>
  <sheets>
    <sheet name="2025年早造" sheetId="1" r:id="rId1"/>
    <sheet name="2025年晚造" sheetId="3" r:id="rId2"/>
    <sheet name="2025年双季稻" sheetId="5" r:id="rId3"/>
    <sheet name="Sheet2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<sst xmlns="http://schemas.openxmlformats.org/spreadsheetml/2006/main" count="112" uniqueCount="49">
  <si>
    <t>石碣镇市级种粮补贴资金发放情况公示表
（2025年早造）</t>
  </si>
  <si>
    <t>单位：亩、元</t>
  </si>
  <si>
    <t>序号</t>
  </si>
  <si>
    <t>村（居）民小组</t>
  </si>
  <si>
    <t>农户姓名（申请单位）</t>
  </si>
  <si>
    <t>补贴情况</t>
  </si>
  <si>
    <t>备注</t>
  </si>
  <si>
    <t>水稻</t>
  </si>
  <si>
    <t>大豆</t>
  </si>
  <si>
    <t>市补贴金额合计</t>
  </si>
  <si>
    <t>面积</t>
  </si>
  <si>
    <t>市补贴金额</t>
  </si>
  <si>
    <t>梁家村村</t>
  </si>
  <si>
    <t>东莞市丰硕生态农业科技发展有限公司</t>
  </si>
  <si>
    <t>四甲村</t>
  </si>
  <si>
    <t>石碣村</t>
  </si>
  <si>
    <t>桔洲村</t>
  </si>
  <si>
    <t>单屋村</t>
  </si>
  <si>
    <t>广东万达丰农投蔬果有限公司</t>
  </si>
  <si>
    <t>广东品丰农业科技有限公司</t>
  </si>
  <si>
    <t>刘屋村</t>
  </si>
  <si>
    <t>刘志辉</t>
  </si>
  <si>
    <t>鹤田厦村</t>
  </si>
  <si>
    <t>周妹</t>
  </si>
  <si>
    <t>陈丽琼</t>
  </si>
  <si>
    <t>夏沛贤</t>
  </si>
  <si>
    <t>朱兰桂</t>
  </si>
  <si>
    <t>赵惠芬</t>
  </si>
  <si>
    <t>合计</t>
  </si>
  <si>
    <t>石碣镇市级种粮补贴资金发放情况公示表
（2025年晚造）</t>
  </si>
  <si>
    <r>
      <rPr>
        <sz val="14"/>
        <rFont val="仿宋_GB2312"/>
        <charset val="134"/>
      </rPr>
      <t>东莞市丰硕生态农业科技发展有限公司</t>
    </r>
  </si>
  <si>
    <t>沙腰村</t>
  </si>
  <si>
    <t>广东全农农业（集团）有限公司</t>
  </si>
  <si>
    <t>余炳</t>
  </si>
  <si>
    <t>石碣镇市级种粮补贴资金发放情况公示表
（2025年双季稻）</t>
  </si>
  <si>
    <t>双季稻</t>
  </si>
  <si>
    <t>全年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</si>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</sst>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indexed="8"/>
      <name val="宋体"/>
      <charset val="134"/>
      <scheme val="minor"/>
    </font>
    <font>
      <sz val="22"/>
      <name val="方正小标宋简体"/>
      <charset val="134"/>
    </font>
    <font>
      <sz val="14"/>
      <name val="仿宋_GB2312"/>
      <charset val="134"/>
    </font>
    <font>
      <sz val="14"/>
      <name val="黑体"/>
      <charset val="134"/>
    </font>
    <font>
      <sz val="14"/>
      <name val="Times New Roman"/>
      <charset val="0"/>
    </font>
    <font>
      <sz val="14"/>
      <color theme="1"/>
      <name val="仿宋_GB2312"/>
      <charset val="134"/>
    </font>
    <font>
      <sz val="14"/>
      <color theme="1"/>
      <name val="Times New Roman"/>
      <charset val="0"/>
    </font>
    <font>
      <sz val="14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4" fontId="0" fillId="0" borderId="0" xfId="0" applyNumberFormat="1" applyFill="1" applyAlignment="1"/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zoomScale="70" zoomScaleNormal="70" topLeftCell="A4" workbookViewId="0">
      <selection activeCell="O16" sqref="O16"/>
    </sheetView>
  </sheetViews>
  <sheetFormatPr defaultColWidth="9" defaultRowHeight="14.4"/>
  <cols>
    <col min="1" max="1" width="6" style="28" customWidth="1"/>
    <col min="2" max="2" width="17.9351851851852" style="28" customWidth="1"/>
    <col min="3" max="3" width="15.5555555555556" style="28" customWidth="1"/>
    <col min="4" max="5" width="10.3240740740741" style="28" customWidth="1"/>
    <col min="6" max="6" width="10.3240740740741" style="29" customWidth="1"/>
    <col min="7" max="7" width="10.3240740740741" style="30" customWidth="1"/>
    <col min="8" max="8" width="13.8055555555556" style="30" customWidth="1"/>
    <col min="9" max="16384" width="9" style="30"/>
  </cols>
  <sheetData>
    <row r="1" ht="68" customHeight="1" spans="1:13">
      <c r="A1" s="3" t="s">
        <v>0</v>
      </c>
      <c r="B1" s="31"/>
      <c r="C1" s="31"/>
      <c r="D1" s="31"/>
      <c r="E1" s="31"/>
      <c r="F1" s="31"/>
      <c r="G1" s="31"/>
      <c r="H1" s="31"/>
      <c r="I1" s="31"/>
      <c r="J1" s="37"/>
      <c r="K1" s="37"/>
      <c r="L1" s="37"/>
      <c r="M1" s="37"/>
    </row>
    <row r="2" ht="36" customHeight="1" spans="2:13">
      <c r="B2" s="32"/>
      <c r="C2" s="32"/>
      <c r="D2" s="32"/>
      <c r="E2" s="32"/>
      <c r="F2" s="32"/>
      <c r="G2" s="32"/>
      <c r="H2" s="32" t="s">
        <v>1</v>
      </c>
      <c r="I2" s="32"/>
      <c r="J2" s="32"/>
      <c r="K2" s="32"/>
      <c r="L2" s="32"/>
      <c r="M2" s="32"/>
    </row>
    <row r="3" ht="30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5"/>
      <c r="I3" s="5" t="s">
        <v>6</v>
      </c>
    </row>
    <row r="4" ht="30" customHeight="1" spans="1:9">
      <c r="A4" s="5"/>
      <c r="B4" s="5"/>
      <c r="C4" s="5"/>
      <c r="D4" s="5" t="s">
        <v>7</v>
      </c>
      <c r="E4" s="5"/>
      <c r="F4" s="5" t="s">
        <v>8</v>
      </c>
      <c r="G4" s="5"/>
      <c r="H4" s="5" t="s">
        <v>9</v>
      </c>
      <c r="I4" s="5"/>
    </row>
    <row r="5" ht="30" customHeight="1" spans="1:9">
      <c r="A5" s="5"/>
      <c r="B5" s="5"/>
      <c r="C5" s="5"/>
      <c r="D5" s="5" t="s">
        <v>10</v>
      </c>
      <c r="E5" s="5" t="s">
        <v>11</v>
      </c>
      <c r="F5" s="5" t="s">
        <v>10</v>
      </c>
      <c r="G5" s="5" t="s">
        <v>11</v>
      </c>
      <c r="H5" s="5"/>
      <c r="I5" s="5"/>
    </row>
    <row r="6" ht="30" customHeight="1" spans="1:9">
      <c r="A6" s="5"/>
      <c r="B6" s="5"/>
      <c r="C6" s="5"/>
      <c r="D6" s="33"/>
      <c r="E6" s="5"/>
      <c r="F6" s="5"/>
      <c r="G6" s="5"/>
      <c r="H6" s="5"/>
      <c r="I6" s="5"/>
    </row>
    <row r="7" ht="39" customHeight="1" spans="1:9">
      <c r="A7" s="11">
        <v>1</v>
      </c>
      <c r="B7" s="34" t="s">
        <v>12</v>
      </c>
      <c r="C7" s="18" t="s">
        <v>13</v>
      </c>
      <c r="D7" s="11">
        <v>100</v>
      </c>
      <c r="E7" s="35">
        <f t="shared" ref="E7:E18" si="0">D7*500</f>
        <v>50000</v>
      </c>
      <c r="F7" s="14"/>
      <c r="G7" s="14"/>
      <c r="H7" s="14">
        <f t="shared" ref="H7:H18" si="1">E7+G7</f>
        <v>50000</v>
      </c>
      <c r="I7" s="18"/>
    </row>
    <row r="8" ht="39" customHeight="1" spans="1:9">
      <c r="A8" s="11">
        <v>2</v>
      </c>
      <c r="B8" s="34" t="s">
        <v>14</v>
      </c>
      <c r="C8" s="21"/>
      <c r="D8" s="11">
        <v>75.4</v>
      </c>
      <c r="E8" s="35">
        <f t="shared" si="0"/>
        <v>37700</v>
      </c>
      <c r="F8" s="14"/>
      <c r="G8" s="14"/>
      <c r="H8" s="14">
        <f t="shared" si="1"/>
        <v>37700</v>
      </c>
      <c r="I8" s="21"/>
    </row>
    <row r="9" ht="39" customHeight="1" spans="1:9">
      <c r="A9" s="11">
        <v>3</v>
      </c>
      <c r="B9" s="34" t="s">
        <v>15</v>
      </c>
      <c r="C9" s="21"/>
      <c r="D9" s="11">
        <v>85.8</v>
      </c>
      <c r="E9" s="35">
        <f t="shared" si="0"/>
        <v>42900</v>
      </c>
      <c r="F9" s="14"/>
      <c r="G9" s="14"/>
      <c r="H9" s="14">
        <f t="shared" si="1"/>
        <v>42900</v>
      </c>
      <c r="I9" s="21"/>
    </row>
    <row r="10" ht="39" customHeight="1" spans="1:9">
      <c r="A10" s="11">
        <v>4</v>
      </c>
      <c r="B10" s="34" t="s">
        <v>16</v>
      </c>
      <c r="C10" s="21"/>
      <c r="D10" s="11">
        <v>24.5</v>
      </c>
      <c r="E10" s="35">
        <f t="shared" si="0"/>
        <v>12250</v>
      </c>
      <c r="F10" s="11"/>
      <c r="G10" s="11"/>
      <c r="H10" s="14">
        <f t="shared" si="1"/>
        <v>12250</v>
      </c>
      <c r="I10" s="21"/>
    </row>
    <row r="11" ht="65" customHeight="1" spans="1:9">
      <c r="A11" s="11">
        <v>5</v>
      </c>
      <c r="B11" s="36" t="s">
        <v>17</v>
      </c>
      <c r="C11" s="18" t="s">
        <v>18</v>
      </c>
      <c r="D11" s="11">
        <v>11</v>
      </c>
      <c r="E11" s="35">
        <f t="shared" si="0"/>
        <v>5500</v>
      </c>
      <c r="F11" s="14"/>
      <c r="G11" s="14"/>
      <c r="H11" s="14">
        <f t="shared" si="1"/>
        <v>5500</v>
      </c>
      <c r="I11" s="14"/>
    </row>
    <row r="12" ht="65" customHeight="1" spans="1:9">
      <c r="A12" s="11">
        <v>6</v>
      </c>
      <c r="B12" s="36" t="s">
        <v>17</v>
      </c>
      <c r="C12" s="18" t="s">
        <v>19</v>
      </c>
      <c r="D12" s="11">
        <v>13</v>
      </c>
      <c r="E12" s="35">
        <f t="shared" si="0"/>
        <v>6500</v>
      </c>
      <c r="F12" s="14"/>
      <c r="G12" s="14"/>
      <c r="H12" s="14">
        <f t="shared" si="1"/>
        <v>6500</v>
      </c>
      <c r="I12" s="14"/>
    </row>
    <row r="13" ht="38" customHeight="1" spans="1:9">
      <c r="A13" s="11">
        <v>7</v>
      </c>
      <c r="B13" s="18" t="s">
        <v>20</v>
      </c>
      <c r="C13" s="18" t="s">
        <v>21</v>
      </c>
      <c r="D13" s="11">
        <v>0</v>
      </c>
      <c r="E13" s="35">
        <f t="shared" si="0"/>
        <v>0</v>
      </c>
      <c r="F13" s="14">
        <v>20</v>
      </c>
      <c r="G13" s="14">
        <f>F13*500</f>
        <v>10000</v>
      </c>
      <c r="H13" s="14">
        <f t="shared" si="1"/>
        <v>10000</v>
      </c>
      <c r="I13" s="14"/>
    </row>
    <row r="14" ht="38" customHeight="1" spans="1:9">
      <c r="A14" s="11">
        <v>8</v>
      </c>
      <c r="B14" s="34" t="s">
        <v>22</v>
      </c>
      <c r="C14" s="36" t="s">
        <v>23</v>
      </c>
      <c r="D14" s="11">
        <v>0.3</v>
      </c>
      <c r="E14" s="35">
        <f t="shared" si="0"/>
        <v>150</v>
      </c>
      <c r="F14" s="11"/>
      <c r="G14" s="11"/>
      <c r="H14" s="14">
        <f t="shared" si="1"/>
        <v>150</v>
      </c>
      <c r="I14" s="14"/>
    </row>
    <row r="15" ht="38" customHeight="1" spans="1:9">
      <c r="A15" s="11">
        <v>9</v>
      </c>
      <c r="B15" s="34" t="s">
        <v>22</v>
      </c>
      <c r="C15" s="36" t="s">
        <v>24</v>
      </c>
      <c r="D15" s="11">
        <v>1.5</v>
      </c>
      <c r="E15" s="35">
        <f t="shared" si="0"/>
        <v>750</v>
      </c>
      <c r="F15" s="11"/>
      <c r="G15" s="11"/>
      <c r="H15" s="14">
        <f t="shared" si="1"/>
        <v>750</v>
      </c>
      <c r="I15" s="14"/>
    </row>
    <row r="16" ht="38" customHeight="1" spans="1:9">
      <c r="A16" s="11">
        <v>10</v>
      </c>
      <c r="B16" s="34" t="s">
        <v>22</v>
      </c>
      <c r="C16" s="36" t="s">
        <v>25</v>
      </c>
      <c r="D16" s="11">
        <v>0.4</v>
      </c>
      <c r="E16" s="35">
        <f t="shared" si="0"/>
        <v>200</v>
      </c>
      <c r="F16" s="11"/>
      <c r="G16" s="11"/>
      <c r="H16" s="14">
        <f t="shared" si="1"/>
        <v>200</v>
      </c>
      <c r="I16" s="11"/>
    </row>
    <row r="17" ht="38" customHeight="1" spans="1:9">
      <c r="A17" s="11">
        <v>11</v>
      </c>
      <c r="B17" s="34" t="s">
        <v>22</v>
      </c>
      <c r="C17" s="36" t="s">
        <v>26</v>
      </c>
      <c r="D17" s="11">
        <v>0.5</v>
      </c>
      <c r="E17" s="35">
        <f t="shared" si="0"/>
        <v>250</v>
      </c>
      <c r="F17" s="11"/>
      <c r="G17" s="11"/>
      <c r="H17" s="14">
        <f t="shared" si="1"/>
        <v>250</v>
      </c>
      <c r="I17" s="11"/>
    </row>
    <row r="18" ht="38" customHeight="1" spans="1:9">
      <c r="A18" s="11">
        <v>12</v>
      </c>
      <c r="B18" s="34" t="s">
        <v>22</v>
      </c>
      <c r="C18" s="36" t="s">
        <v>27</v>
      </c>
      <c r="D18" s="11">
        <v>0.5</v>
      </c>
      <c r="E18" s="35">
        <f t="shared" si="0"/>
        <v>250</v>
      </c>
      <c r="F18" s="11"/>
      <c r="G18" s="11"/>
      <c r="H18" s="14">
        <f t="shared" si="1"/>
        <v>250</v>
      </c>
      <c r="I18" s="11"/>
    </row>
    <row r="19" ht="38" customHeight="1" spans="1:9">
      <c r="A19" s="20" t="s">
        <v>28</v>
      </c>
      <c r="B19" s="21"/>
      <c r="C19" s="21"/>
      <c r="D19" s="14">
        <f t="shared" ref="D19:H19" si="2">SUM(D7:D18)</f>
        <v>312.9</v>
      </c>
      <c r="E19" s="14">
        <f t="shared" si="2"/>
        <v>156450</v>
      </c>
      <c r="F19" s="14">
        <f t="shared" si="2"/>
        <v>20</v>
      </c>
      <c r="G19" s="14">
        <f t="shared" si="2"/>
        <v>10000</v>
      </c>
      <c r="H19" s="14">
        <f t="shared" si="2"/>
        <v>166450</v>
      </c>
      <c r="I19" s="14"/>
    </row>
  </sheetData>
  <mergeCells count="15">
    <mergeCell ref="A1:I1"/>
    <mergeCell ref="D3:H3"/>
    <mergeCell ref="D4:E4"/>
    <mergeCell ref="F4:G4"/>
    <mergeCell ref="A3:A6"/>
    <mergeCell ref="B3:B6"/>
    <mergeCell ref="C3:C6"/>
    <mergeCell ref="C7:C10"/>
    <mergeCell ref="D5:D6"/>
    <mergeCell ref="E5:E6"/>
    <mergeCell ref="F5:F6"/>
    <mergeCell ref="G5:G6"/>
    <mergeCell ref="H4:H6"/>
    <mergeCell ref="I3:I6"/>
    <mergeCell ref="I7:I10"/>
  </mergeCells>
  <dataValidations count="2">
    <dataValidation type="list" allowBlank="1" showErrorMessage="1" errorTitle="Error" error="Error" sqref="A20:A4994">
      <formula1>"[4419]东莞市,[441900]东莞市本级"</formula1>
    </dataValidation>
    <dataValidation type="list" allowBlank="1" showErrorMessage="1" errorTitle="Error" error="Error" sqref="B20:B4994">
      <formula1>Sheet2!$A$1:$A$13</formula1>
    </dataValidation>
  </dataValidations>
  <pageMargins left="0.700694444444445" right="0.700694444444445" top="0.751388888888889" bottom="0.751388888888889" header="0.298611111111111" footer="0.298611111111111"/>
  <pageSetup paperSize="9" scale="86" fitToHeight="0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zoomScale="70" zoomScaleNormal="70" topLeftCell="A3" workbookViewId="0">
      <selection activeCell="E19" sqref="E19"/>
    </sheetView>
  </sheetViews>
  <sheetFormatPr defaultColWidth="9" defaultRowHeight="24.95" customHeight="1" outlineLevelCol="5"/>
  <cols>
    <col min="1" max="1" width="9.67592592592593" style="22" customWidth="1"/>
    <col min="2" max="2" width="15.2314814814815" style="22" customWidth="1"/>
    <col min="3" max="3" width="21.1018518518519" style="22" customWidth="1"/>
    <col min="4" max="5" width="16.3518518518519" style="23" customWidth="1"/>
    <col min="6" max="6" width="8.88888888888889" style="23" customWidth="1"/>
    <col min="7" max="16384" width="9" style="23"/>
  </cols>
  <sheetData>
    <row r="1" ht="85" customHeight="1" spans="1:6">
      <c r="A1" s="3" t="s">
        <v>29</v>
      </c>
      <c r="B1" s="3"/>
      <c r="C1" s="3"/>
      <c r="D1" s="3"/>
      <c r="E1" s="3"/>
      <c r="F1" s="3"/>
    </row>
    <row r="2" customHeight="1" spans="2:6">
      <c r="B2" s="24"/>
      <c r="C2" s="24"/>
      <c r="E2" s="24"/>
      <c r="F2" s="25" t="s">
        <v>1</v>
      </c>
    </row>
    <row r="3" ht="31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</row>
    <row r="4" ht="31" customHeight="1" spans="1:6">
      <c r="A4" s="5"/>
      <c r="B4" s="5"/>
      <c r="C4" s="5"/>
      <c r="D4" s="5" t="s">
        <v>7</v>
      </c>
      <c r="E4" s="5"/>
      <c r="F4" s="5" t="s">
        <v>6</v>
      </c>
    </row>
    <row r="5" ht="31" customHeight="1" spans="1:6">
      <c r="A5" s="5"/>
      <c r="B5" s="5"/>
      <c r="C5" s="5"/>
      <c r="D5" s="5" t="s">
        <v>10</v>
      </c>
      <c r="E5" s="5" t="s">
        <v>11</v>
      </c>
      <c r="F5" s="5"/>
    </row>
    <row r="6" ht="33" customHeight="1" spans="1:6">
      <c r="A6" s="14">
        <v>1</v>
      </c>
      <c r="B6" s="12" t="s">
        <v>12</v>
      </c>
      <c r="C6" s="13" t="s">
        <v>30</v>
      </c>
      <c r="D6" s="14">
        <v>103.7</v>
      </c>
      <c r="E6" s="14">
        <f t="shared" ref="E6:E12" si="0">D6*500</f>
        <v>51850</v>
      </c>
      <c r="F6" s="15"/>
    </row>
    <row r="7" ht="33" customHeight="1" spans="1:6">
      <c r="A7" s="14">
        <v>2</v>
      </c>
      <c r="B7" s="12" t="s">
        <v>14</v>
      </c>
      <c r="C7" s="16"/>
      <c r="D7" s="14">
        <v>72.1</v>
      </c>
      <c r="E7" s="14">
        <f t="shared" si="0"/>
        <v>36050</v>
      </c>
      <c r="F7" s="15"/>
    </row>
    <row r="8" ht="33" customHeight="1" spans="1:6">
      <c r="A8" s="14">
        <v>3</v>
      </c>
      <c r="B8" s="12" t="s">
        <v>15</v>
      </c>
      <c r="C8" s="17"/>
      <c r="D8" s="14">
        <v>81.5</v>
      </c>
      <c r="E8" s="14">
        <f t="shared" si="0"/>
        <v>40750</v>
      </c>
      <c r="F8" s="15"/>
    </row>
    <row r="9" ht="65" customHeight="1" spans="1:6">
      <c r="A9" s="14">
        <v>4</v>
      </c>
      <c r="B9" s="12" t="s">
        <v>31</v>
      </c>
      <c r="C9" s="18" t="s">
        <v>32</v>
      </c>
      <c r="D9" s="14">
        <v>38.7</v>
      </c>
      <c r="E9" s="14">
        <f t="shared" si="0"/>
        <v>19350</v>
      </c>
      <c r="F9" s="15"/>
    </row>
    <row r="10" ht="65" customHeight="1" spans="1:6">
      <c r="A10" s="14">
        <v>5</v>
      </c>
      <c r="B10" s="12" t="s">
        <v>17</v>
      </c>
      <c r="C10" s="18" t="s">
        <v>19</v>
      </c>
      <c r="D10" s="14">
        <v>13</v>
      </c>
      <c r="E10" s="14">
        <f t="shared" si="0"/>
        <v>6500</v>
      </c>
      <c r="F10" s="15"/>
    </row>
    <row r="11" ht="31" customHeight="1" spans="1:6">
      <c r="A11" s="14">
        <v>6</v>
      </c>
      <c r="B11" s="12" t="s">
        <v>17</v>
      </c>
      <c r="C11" s="26" t="s">
        <v>18</v>
      </c>
      <c r="D11" s="14">
        <v>2</v>
      </c>
      <c r="E11" s="14">
        <f t="shared" si="0"/>
        <v>1000</v>
      </c>
      <c r="F11" s="15"/>
    </row>
    <row r="12" ht="31" customHeight="1" spans="1:6">
      <c r="A12" s="14">
        <v>7</v>
      </c>
      <c r="B12" s="12" t="s">
        <v>20</v>
      </c>
      <c r="C12" s="27"/>
      <c r="D12" s="14">
        <v>24</v>
      </c>
      <c r="E12" s="14">
        <f t="shared" si="0"/>
        <v>12000</v>
      </c>
      <c r="F12" s="15"/>
    </row>
    <row r="13" ht="33" customHeight="1" spans="1:6">
      <c r="A13" s="14">
        <v>8</v>
      </c>
      <c r="B13" s="12" t="s">
        <v>22</v>
      </c>
      <c r="C13" s="18" t="s">
        <v>23</v>
      </c>
      <c r="D13" s="14">
        <v>0.3</v>
      </c>
      <c r="E13" s="14">
        <f t="shared" ref="E13:E19" si="1">D13*500</f>
        <v>150</v>
      </c>
      <c r="F13" s="15"/>
    </row>
    <row r="14" ht="33" customHeight="1" spans="1:6">
      <c r="A14" s="14">
        <v>9</v>
      </c>
      <c r="B14" s="12" t="s">
        <v>22</v>
      </c>
      <c r="C14" s="18" t="s">
        <v>24</v>
      </c>
      <c r="D14" s="14">
        <v>1.5</v>
      </c>
      <c r="E14" s="14">
        <f t="shared" si="1"/>
        <v>750</v>
      </c>
      <c r="F14" s="15"/>
    </row>
    <row r="15" ht="33" customHeight="1" spans="1:6">
      <c r="A15" s="14">
        <v>10</v>
      </c>
      <c r="B15" s="12" t="s">
        <v>22</v>
      </c>
      <c r="C15" s="18" t="s">
        <v>25</v>
      </c>
      <c r="D15" s="14">
        <v>0.4</v>
      </c>
      <c r="E15" s="14">
        <f t="shared" si="1"/>
        <v>200</v>
      </c>
      <c r="F15" s="15"/>
    </row>
    <row r="16" ht="33" customHeight="1" spans="1:6">
      <c r="A16" s="14">
        <v>11</v>
      </c>
      <c r="B16" s="12" t="s">
        <v>22</v>
      </c>
      <c r="C16" s="18" t="s">
        <v>26</v>
      </c>
      <c r="D16" s="14">
        <v>0.5</v>
      </c>
      <c r="E16" s="14">
        <f t="shared" si="1"/>
        <v>250</v>
      </c>
      <c r="F16" s="15"/>
    </row>
    <row r="17" ht="33" customHeight="1" spans="1:6">
      <c r="A17" s="14">
        <v>12</v>
      </c>
      <c r="B17" s="12" t="s">
        <v>22</v>
      </c>
      <c r="C17" s="18" t="s">
        <v>27</v>
      </c>
      <c r="D17" s="14">
        <v>0.5</v>
      </c>
      <c r="E17" s="14">
        <f t="shared" si="1"/>
        <v>250</v>
      </c>
      <c r="F17" s="15"/>
    </row>
    <row r="18" ht="33" customHeight="1" spans="1:6">
      <c r="A18" s="14">
        <v>13</v>
      </c>
      <c r="B18" s="12" t="s">
        <v>22</v>
      </c>
      <c r="C18" s="18" t="s">
        <v>33</v>
      </c>
      <c r="D18" s="14">
        <v>0.3</v>
      </c>
      <c r="E18" s="14">
        <f t="shared" si="1"/>
        <v>150</v>
      </c>
      <c r="F18" s="15"/>
    </row>
    <row r="19" customHeight="1" spans="1:6">
      <c r="A19" s="12" t="s">
        <v>28</v>
      </c>
      <c r="B19" s="21"/>
      <c r="C19" s="21"/>
      <c r="D19" s="14">
        <f>SUM(D6:D18)</f>
        <v>338.5</v>
      </c>
      <c r="E19" s="14">
        <f>SUM(E6:E18)</f>
        <v>169250</v>
      </c>
      <c r="F19" s="14"/>
    </row>
  </sheetData>
  <mergeCells count="9">
    <mergeCell ref="A1:F1"/>
    <mergeCell ref="D3:F3"/>
    <mergeCell ref="D4:E4"/>
    <mergeCell ref="A3:A5"/>
    <mergeCell ref="B3:B5"/>
    <mergeCell ref="C3:C5"/>
    <mergeCell ref="C6:C8"/>
    <mergeCell ref="C11:C12"/>
    <mergeCell ref="F4:F5"/>
  </mergeCells>
  <dataValidations count="2">
    <dataValidation type="list" allowBlank="1" showErrorMessage="1" errorTitle="Error" error="Error" sqref="A20:A4993">
      <formula1>"[4419]东莞市,[441900]东莞市本级"</formula1>
    </dataValidation>
    <dataValidation type="list" allowBlank="1" showErrorMessage="1" errorTitle="Error" error="Error" sqref="B20:B4993">
      <formula1>Sheet2!$A$1:$A$13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portrait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zoomScale="70" zoomScaleNormal="70" workbookViewId="0">
      <selection activeCell="C6" sqref="C6:C8"/>
    </sheetView>
  </sheetViews>
  <sheetFormatPr defaultColWidth="9" defaultRowHeight="14.4" outlineLevelCol="5"/>
  <cols>
    <col min="1" max="1" width="9.83333333333333" style="1" customWidth="1"/>
    <col min="2" max="2" width="17.7685185185185" style="1" customWidth="1"/>
    <col min="3" max="3" width="20.6296296296296" style="1" customWidth="1"/>
    <col min="4" max="4" width="14.7592592592593" style="2" customWidth="1"/>
    <col min="5" max="5" width="16.8240740740741" style="2" customWidth="1"/>
    <col min="6" max="16384" width="9" style="2"/>
  </cols>
  <sheetData>
    <row r="1" ht="64" customHeight="1" spans="1:6">
      <c r="A1" s="3" t="s">
        <v>34</v>
      </c>
      <c r="B1" s="3"/>
      <c r="C1" s="3"/>
      <c r="D1" s="3"/>
      <c r="E1" s="3"/>
      <c r="F1" s="3"/>
    </row>
    <row r="2" ht="28" customHeight="1" spans="2:5">
      <c r="B2" s="4"/>
      <c r="C2" s="4"/>
      <c r="E2" s="4" t="s">
        <v>1</v>
      </c>
    </row>
    <row r="3" ht="24" customHeight="1" spans="1:6">
      <c r="A3" s="5" t="s">
        <v>2</v>
      </c>
      <c r="B3" s="5" t="s">
        <v>3</v>
      </c>
      <c r="C3" s="5" t="s">
        <v>4</v>
      </c>
      <c r="D3" s="6" t="s">
        <v>5</v>
      </c>
      <c r="E3" s="7"/>
      <c r="F3" s="8" t="s">
        <v>6</v>
      </c>
    </row>
    <row r="4" ht="24" customHeight="1" spans="1:6">
      <c r="A4" s="5"/>
      <c r="B4" s="5"/>
      <c r="C4" s="5"/>
      <c r="D4" s="5" t="s">
        <v>35</v>
      </c>
      <c r="E4" s="5"/>
      <c r="F4" s="9"/>
    </row>
    <row r="5" ht="24" customHeight="1" spans="1:6">
      <c r="A5" s="5"/>
      <c r="B5" s="5"/>
      <c r="C5" s="5"/>
      <c r="D5" s="5" t="s">
        <v>10</v>
      </c>
      <c r="E5" s="5" t="s">
        <v>11</v>
      </c>
      <c r="F5" s="10"/>
    </row>
    <row r="6" ht="41" customHeight="1" spans="1:6">
      <c r="A6" s="11">
        <v>1</v>
      </c>
      <c r="B6" s="12" t="s">
        <v>12</v>
      </c>
      <c r="C6" s="13" t="s">
        <v>30</v>
      </c>
      <c r="D6" s="14">
        <v>100</v>
      </c>
      <c r="E6" s="14">
        <f>D6*100</f>
        <v>10000</v>
      </c>
      <c r="F6" s="15"/>
    </row>
    <row r="7" ht="41" customHeight="1" spans="1:6">
      <c r="A7" s="11">
        <v>2</v>
      </c>
      <c r="B7" s="12" t="s">
        <v>14</v>
      </c>
      <c r="C7" s="16"/>
      <c r="D7" s="14">
        <v>72.1</v>
      </c>
      <c r="E7" s="14">
        <f>D7*100</f>
        <v>7210</v>
      </c>
      <c r="F7" s="15"/>
    </row>
    <row r="8" ht="41" customHeight="1" spans="1:6">
      <c r="A8" s="11">
        <v>3</v>
      </c>
      <c r="B8" s="12" t="s">
        <v>15</v>
      </c>
      <c r="C8" s="17"/>
      <c r="D8" s="14">
        <v>81.5</v>
      </c>
      <c r="E8" s="14">
        <f>D8*100</f>
        <v>8150</v>
      </c>
      <c r="F8" s="15"/>
    </row>
    <row r="9" ht="51" customHeight="1" spans="1:6">
      <c r="A9" s="11">
        <v>4</v>
      </c>
      <c r="B9" s="12" t="s">
        <v>17</v>
      </c>
      <c r="C9" s="18" t="s">
        <v>19</v>
      </c>
      <c r="D9" s="11">
        <v>13</v>
      </c>
      <c r="E9" s="14">
        <f t="shared" ref="E9:E17" si="0">D9*100</f>
        <v>1300</v>
      </c>
      <c r="F9" s="15"/>
    </row>
    <row r="10" ht="51" customHeight="1" spans="1:6">
      <c r="A10" s="11">
        <v>5</v>
      </c>
      <c r="B10" s="12" t="s">
        <v>17</v>
      </c>
      <c r="C10" s="18" t="s">
        <v>18</v>
      </c>
      <c r="D10" s="11">
        <v>2</v>
      </c>
      <c r="E10" s="14">
        <f t="shared" si="0"/>
        <v>200</v>
      </c>
      <c r="F10" s="15"/>
    </row>
    <row r="11" ht="33" customHeight="1" spans="1:6">
      <c r="A11" s="11">
        <v>6</v>
      </c>
      <c r="B11" s="12" t="s">
        <v>22</v>
      </c>
      <c r="C11" s="19" t="s">
        <v>23</v>
      </c>
      <c r="D11" s="11">
        <v>0.3</v>
      </c>
      <c r="E11" s="14">
        <f t="shared" si="0"/>
        <v>30</v>
      </c>
      <c r="F11" s="15"/>
    </row>
    <row r="12" ht="33" customHeight="1" spans="1:6">
      <c r="A12" s="11">
        <v>7</v>
      </c>
      <c r="B12" s="12" t="s">
        <v>22</v>
      </c>
      <c r="C12" s="19" t="s">
        <v>24</v>
      </c>
      <c r="D12" s="11">
        <v>1.5</v>
      </c>
      <c r="E12" s="14">
        <f t="shared" si="0"/>
        <v>150</v>
      </c>
      <c r="F12" s="15"/>
    </row>
    <row r="13" ht="33" customHeight="1" spans="1:6">
      <c r="A13" s="11">
        <v>8</v>
      </c>
      <c r="B13" s="12" t="s">
        <v>22</v>
      </c>
      <c r="C13" s="19" t="s">
        <v>25</v>
      </c>
      <c r="D13" s="11">
        <v>0.4</v>
      </c>
      <c r="E13" s="14">
        <f t="shared" si="0"/>
        <v>40</v>
      </c>
      <c r="F13" s="15"/>
    </row>
    <row r="14" ht="33" customHeight="1" spans="1:6">
      <c r="A14" s="11">
        <v>9</v>
      </c>
      <c r="B14" s="12" t="s">
        <v>22</v>
      </c>
      <c r="C14" s="19" t="s">
        <v>26</v>
      </c>
      <c r="D14" s="11">
        <v>0.5</v>
      </c>
      <c r="E14" s="14">
        <f t="shared" si="0"/>
        <v>50</v>
      </c>
      <c r="F14" s="15"/>
    </row>
    <row r="15" ht="33" customHeight="1" spans="1:6">
      <c r="A15" s="11">
        <v>10</v>
      </c>
      <c r="B15" s="12" t="s">
        <v>22</v>
      </c>
      <c r="C15" s="19" t="s">
        <v>27</v>
      </c>
      <c r="D15" s="11">
        <v>0.5</v>
      </c>
      <c r="E15" s="14">
        <f t="shared" si="0"/>
        <v>50</v>
      </c>
      <c r="F15" s="15"/>
    </row>
    <row r="16" ht="33" customHeight="1" spans="1:6">
      <c r="A16" s="20" t="s">
        <v>28</v>
      </c>
      <c r="B16" s="21"/>
      <c r="C16" s="21"/>
      <c r="D16" s="14">
        <f>SUM(D6:D15)</f>
        <v>271.8</v>
      </c>
      <c r="E16" s="14">
        <f>SUM(E6:E15)</f>
        <v>27180</v>
      </c>
      <c r="F16" s="14"/>
    </row>
  </sheetData>
  <mergeCells count="8">
    <mergeCell ref="A1:F1"/>
    <mergeCell ref="D3:E3"/>
    <mergeCell ref="D4:E4"/>
    <mergeCell ref="A3:A5"/>
    <mergeCell ref="B3:B5"/>
    <mergeCell ref="C3:C5"/>
    <mergeCell ref="C6:C8"/>
    <mergeCell ref="F3:F5"/>
  </mergeCells>
  <dataValidations count="2">
    <dataValidation type="list" allowBlank="1" showErrorMessage="1" errorTitle="Error" error="Error" sqref="A17:A4990">
      <formula1>"[4419]东莞市,[441900]东莞市本级"</formula1>
    </dataValidation>
    <dataValidation type="list" allowBlank="1" showErrorMessage="1" errorTitle="Error" error="Error" sqref="B17:B4990">
      <formula1>Sheet2!$A$1:$A$13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portrait" horizontalDpi="1200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4.4"/>
  <cols>
    <col min="1" max="13" width="15.6296296296296" customWidth="1"/>
  </cols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2025年早造</vt:lpstr>
      <vt:lpstr>2025年晚造</vt:lpstr>
      <vt:lpstr>2025年双季稻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hx珍</cp:lastModifiedBy>
  <dcterms:created xsi:type="dcterms:W3CDTF">2022-09-23T10:02:00Z</dcterms:created>
  <dcterms:modified xsi:type="dcterms:W3CDTF">2026-01-30T07:55:07Z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69A879A448E14CD68D3CD393E4224E8F_12</vt:lpwstr>
  </property>
  <property fmtid="{D5CDD505-2E9C-101B-9397-08002B2CF9AE}" pid="4" name="CalculationRule">
    <vt:i4>0</vt:i4>
  </property>
</Properties>
</file>