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4年早造" sheetId="1" r:id="rId1"/>
    <sheet name="2024年晚造" sheetId="3" r:id="rId2"/>
    <sheet name="2024年双季稻" sheetId="5" r:id="rId3"/>
    <sheet name="Sheet2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<sst xmlns="http://schemas.openxmlformats.org/spreadsheetml/2006/main" count="111" uniqueCount="48">
  <si>
    <t>石碣镇市级种粮补贴资金发放情况公示表
（2024年早造）</t>
  </si>
  <si>
    <t>单位：亩、元</t>
  </si>
  <si>
    <t>序号</t>
  </si>
  <si>
    <t>村（居）民小组</t>
  </si>
  <si>
    <t>农户姓名（申请单位）</t>
  </si>
  <si>
    <t>补贴情况</t>
  </si>
  <si>
    <t>备注</t>
  </si>
  <si>
    <t>水稻</t>
  </si>
  <si>
    <t>大豆</t>
  </si>
  <si>
    <t>市补贴金额合计</t>
  </si>
  <si>
    <t>面积</t>
  </si>
  <si>
    <t>市补贴金额</t>
  </si>
  <si>
    <t>石碣村</t>
  </si>
  <si>
    <t>东莞市丰硕生态农业科技发展有限公司</t>
  </si>
  <si>
    <t>四甲村</t>
  </si>
  <si>
    <t>梁家村</t>
  </si>
  <si>
    <t>刘屋村</t>
  </si>
  <si>
    <t>刘志辉</t>
  </si>
  <si>
    <t>单屋村</t>
  </si>
  <si>
    <t>广东万达丰农投蔬果有限公司</t>
  </si>
  <si>
    <t>广东品丰农业科技有限公司</t>
  </si>
  <si>
    <t>鹤田厦村</t>
  </si>
  <si>
    <t>周妹</t>
  </si>
  <si>
    <t>陈丽琼</t>
  </si>
  <si>
    <t>夏沛贤</t>
  </si>
  <si>
    <t>朱兰桂</t>
  </si>
  <si>
    <t>夏培仲</t>
  </si>
  <si>
    <t>赵惠芬</t>
  </si>
  <si>
    <t>合计</t>
  </si>
  <si>
    <t>石碣镇市级种粮补贴资金发放情况公示表
（2024年晚造）</t>
  </si>
  <si>
    <t>梁家村村</t>
  </si>
  <si>
    <t>桔洲村</t>
  </si>
  <si>
    <t>余炳</t>
  </si>
  <si>
    <t>石碣镇市级种粮补贴资金发放情况公示表
（2024年双季稻）</t>
  </si>
  <si>
    <t>双季稻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</si>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</sst>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color rgb="FF000000"/>
      <name val="仿宋_GB2312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color indexed="8"/>
      <name val="宋体"/>
      <charset val="134"/>
      <scheme val="minor"/>
    </font>
    <font>
      <sz val="14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 applyAlignment="1"/>
    <xf numFmtId="4" fontId="0" fillId="0" borderId="0" xfId="0" applyNumberForma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/>
    <xf numFmtId="0" fontId="9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70" zoomScaleNormal="70" workbookViewId="0">
      <selection activeCell="L4" sqref="L4"/>
    </sheetView>
  </sheetViews>
  <sheetFormatPr defaultColWidth="9" defaultRowHeight="14.4"/>
  <cols>
    <col min="1" max="1" width="6" style="35" customWidth="1"/>
    <col min="2" max="2" width="15.5555555555556" style="35" customWidth="1"/>
    <col min="3" max="3" width="17.4537037037037" style="35" customWidth="1"/>
    <col min="4" max="4" width="10.7962962962963" style="35" customWidth="1"/>
    <col min="5" max="5" width="12.8611111111111" style="35" customWidth="1"/>
    <col min="6" max="6" width="10.3240740740741" style="36" customWidth="1"/>
    <col min="7" max="8" width="9" style="34"/>
    <col min="9" max="9" width="7.77777777777778" style="34" customWidth="1"/>
    <col min="10" max="16384" width="9" style="34"/>
  </cols>
  <sheetData>
    <row r="1" ht="6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" customHeight="1" spans="2:9">
      <c r="B2" s="37"/>
      <c r="C2" s="37"/>
      <c r="D2" s="37"/>
      <c r="E2" s="37"/>
      <c r="F2" s="37"/>
      <c r="G2" s="37"/>
      <c r="H2" s="38"/>
      <c r="I2" s="24" t="s">
        <v>1</v>
      </c>
    </row>
    <row r="3" ht="3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 t="s">
        <v>6</v>
      </c>
    </row>
    <row r="4" ht="30" customHeight="1" spans="1:9">
      <c r="A4" s="5"/>
      <c r="B4" s="5"/>
      <c r="C4" s="5"/>
      <c r="D4" s="5" t="s">
        <v>7</v>
      </c>
      <c r="E4" s="5"/>
      <c r="F4" s="5" t="s">
        <v>8</v>
      </c>
      <c r="G4" s="5"/>
      <c r="H4" s="5" t="s">
        <v>9</v>
      </c>
      <c r="I4" s="5"/>
    </row>
    <row r="5" ht="23" customHeight="1" spans="1:9">
      <c r="A5" s="5"/>
      <c r="B5" s="5"/>
      <c r="C5" s="5"/>
      <c r="D5" s="5" t="s">
        <v>10</v>
      </c>
      <c r="E5" s="5" t="s">
        <v>11</v>
      </c>
      <c r="F5" s="5" t="s">
        <v>10</v>
      </c>
      <c r="G5" s="5" t="s">
        <v>11</v>
      </c>
      <c r="H5" s="5"/>
      <c r="I5" s="5"/>
    </row>
    <row r="6" ht="23" customHeight="1" spans="1:9">
      <c r="A6" s="5"/>
      <c r="B6" s="5"/>
      <c r="C6" s="5"/>
      <c r="D6" s="39"/>
      <c r="E6" s="5"/>
      <c r="F6" s="5"/>
      <c r="G6" s="5"/>
      <c r="H6" s="5"/>
      <c r="I6" s="5"/>
    </row>
    <row r="7" ht="31" customHeight="1" spans="1:9">
      <c r="A7" s="11">
        <v>1</v>
      </c>
      <c r="B7" s="28" t="s">
        <v>12</v>
      </c>
      <c r="C7" s="40" t="s">
        <v>13</v>
      </c>
      <c r="D7" s="11">
        <v>60.9</v>
      </c>
      <c r="E7" s="41">
        <f>D7*500</f>
        <v>30450</v>
      </c>
      <c r="F7" s="14"/>
      <c r="G7" s="14"/>
      <c r="H7" s="14">
        <f>E7+G7</f>
        <v>30450</v>
      </c>
      <c r="I7" s="47"/>
    </row>
    <row r="8" ht="31" customHeight="1" spans="1:9">
      <c r="A8" s="11">
        <v>2</v>
      </c>
      <c r="B8" s="28" t="s">
        <v>14</v>
      </c>
      <c r="C8" s="42"/>
      <c r="D8" s="11">
        <v>75.4</v>
      </c>
      <c r="E8" s="41">
        <f t="shared" ref="E8:E18" si="0">D8*500</f>
        <v>37700</v>
      </c>
      <c r="F8" s="14"/>
      <c r="G8" s="14"/>
      <c r="H8" s="14">
        <f t="shared" ref="H8:H18" si="1">E8+G8</f>
        <v>37700</v>
      </c>
      <c r="I8" s="47"/>
    </row>
    <row r="9" ht="31" customHeight="1" spans="1:9">
      <c r="A9" s="11">
        <v>3</v>
      </c>
      <c r="B9" s="28" t="s">
        <v>15</v>
      </c>
      <c r="C9" s="43"/>
      <c r="D9" s="11">
        <v>80.8</v>
      </c>
      <c r="E9" s="41">
        <f t="shared" si="0"/>
        <v>40400</v>
      </c>
      <c r="F9" s="14"/>
      <c r="G9" s="14"/>
      <c r="H9" s="14">
        <f t="shared" si="1"/>
        <v>40400</v>
      </c>
      <c r="I9" s="47"/>
    </row>
    <row r="10" s="34" customFormat="1" ht="31" customHeight="1" spans="1:9">
      <c r="A10" s="11">
        <v>4</v>
      </c>
      <c r="B10" s="28" t="s">
        <v>16</v>
      </c>
      <c r="C10" s="28" t="s">
        <v>17</v>
      </c>
      <c r="D10" s="11">
        <v>0</v>
      </c>
      <c r="E10" s="41">
        <f t="shared" si="0"/>
        <v>0</v>
      </c>
      <c r="F10" s="14">
        <v>22.3</v>
      </c>
      <c r="G10" s="14">
        <f>F10*500</f>
        <v>11150</v>
      </c>
      <c r="H10" s="14">
        <f t="shared" si="1"/>
        <v>11150</v>
      </c>
      <c r="I10" s="47"/>
    </row>
    <row r="11" ht="54" customHeight="1" spans="1:9">
      <c r="A11" s="11">
        <v>5</v>
      </c>
      <c r="B11" s="18" t="s">
        <v>18</v>
      </c>
      <c r="C11" s="28" t="s">
        <v>19</v>
      </c>
      <c r="D11" s="11">
        <v>8</v>
      </c>
      <c r="E11" s="41">
        <f t="shared" si="0"/>
        <v>4000</v>
      </c>
      <c r="F11" s="14"/>
      <c r="G11" s="14"/>
      <c r="H11" s="14">
        <f t="shared" si="1"/>
        <v>4000</v>
      </c>
      <c r="I11" s="14"/>
    </row>
    <row r="12" ht="54" customHeight="1" spans="1:9">
      <c r="A12" s="11">
        <v>6</v>
      </c>
      <c r="B12" s="18" t="s">
        <v>18</v>
      </c>
      <c r="C12" s="28" t="s">
        <v>20</v>
      </c>
      <c r="D12" s="11">
        <v>13</v>
      </c>
      <c r="E12" s="41">
        <f t="shared" si="0"/>
        <v>6500</v>
      </c>
      <c r="F12" s="14"/>
      <c r="G12" s="14"/>
      <c r="H12" s="14">
        <f t="shared" si="1"/>
        <v>6500</v>
      </c>
      <c r="I12" s="14"/>
    </row>
    <row r="13" ht="31" customHeight="1" spans="1:9">
      <c r="A13" s="11">
        <v>7</v>
      </c>
      <c r="B13" s="18" t="s">
        <v>21</v>
      </c>
      <c r="C13" s="44" t="s">
        <v>22</v>
      </c>
      <c r="D13" s="11">
        <v>0.3</v>
      </c>
      <c r="E13" s="41">
        <f t="shared" si="0"/>
        <v>150</v>
      </c>
      <c r="F13" s="45"/>
      <c r="G13" s="46"/>
      <c r="H13" s="14">
        <f t="shared" si="1"/>
        <v>150</v>
      </c>
      <c r="I13" s="14"/>
    </row>
    <row r="14" ht="31" customHeight="1" spans="1:9">
      <c r="A14" s="11">
        <v>8</v>
      </c>
      <c r="B14" s="18" t="s">
        <v>21</v>
      </c>
      <c r="C14" s="44" t="s">
        <v>23</v>
      </c>
      <c r="D14" s="11">
        <v>0.5</v>
      </c>
      <c r="E14" s="41">
        <f t="shared" si="0"/>
        <v>250</v>
      </c>
      <c r="F14" s="11"/>
      <c r="G14" s="11"/>
      <c r="H14" s="14">
        <f t="shared" si="1"/>
        <v>250</v>
      </c>
      <c r="I14" s="14"/>
    </row>
    <row r="15" ht="31" customHeight="1" spans="1:9">
      <c r="A15" s="11">
        <v>9</v>
      </c>
      <c r="B15" s="18" t="s">
        <v>21</v>
      </c>
      <c r="C15" s="44" t="s">
        <v>24</v>
      </c>
      <c r="D15" s="11">
        <v>0.4</v>
      </c>
      <c r="E15" s="41">
        <f t="shared" si="0"/>
        <v>200</v>
      </c>
      <c r="F15" s="11"/>
      <c r="G15" s="11"/>
      <c r="H15" s="14">
        <f t="shared" si="1"/>
        <v>200</v>
      </c>
      <c r="I15" s="14"/>
    </row>
    <row r="16" ht="31" customHeight="1" spans="1:9">
      <c r="A16" s="11">
        <v>10</v>
      </c>
      <c r="B16" s="18" t="s">
        <v>21</v>
      </c>
      <c r="C16" s="44" t="s">
        <v>25</v>
      </c>
      <c r="D16" s="11">
        <v>0.5</v>
      </c>
      <c r="E16" s="41">
        <f t="shared" si="0"/>
        <v>250</v>
      </c>
      <c r="F16" s="11"/>
      <c r="G16" s="11"/>
      <c r="H16" s="14">
        <f t="shared" si="1"/>
        <v>250</v>
      </c>
      <c r="I16" s="11"/>
    </row>
    <row r="17" ht="31" customHeight="1" spans="1:9">
      <c r="A17" s="11">
        <v>11</v>
      </c>
      <c r="B17" s="18" t="s">
        <v>21</v>
      </c>
      <c r="C17" s="44" t="s">
        <v>26</v>
      </c>
      <c r="D17" s="11">
        <v>0.5</v>
      </c>
      <c r="E17" s="41">
        <f t="shared" si="0"/>
        <v>250</v>
      </c>
      <c r="F17" s="11"/>
      <c r="G17" s="11"/>
      <c r="H17" s="14">
        <f t="shared" si="1"/>
        <v>250</v>
      </c>
      <c r="I17" s="11"/>
    </row>
    <row r="18" ht="31" customHeight="1" spans="1:9">
      <c r="A18" s="11">
        <v>12</v>
      </c>
      <c r="B18" s="18" t="s">
        <v>21</v>
      </c>
      <c r="C18" s="44" t="s">
        <v>27</v>
      </c>
      <c r="D18" s="11">
        <v>0.5</v>
      </c>
      <c r="E18" s="41">
        <f t="shared" si="0"/>
        <v>250</v>
      </c>
      <c r="F18" s="11"/>
      <c r="G18" s="11"/>
      <c r="H18" s="14">
        <f t="shared" si="1"/>
        <v>250</v>
      </c>
      <c r="I18" s="11"/>
    </row>
    <row r="19" ht="31" customHeight="1" spans="1:9">
      <c r="A19" s="19" t="s">
        <v>28</v>
      </c>
      <c r="B19" s="20"/>
      <c r="C19" s="20"/>
      <c r="D19" s="14">
        <f>SUM(D7:D18)</f>
        <v>240.8</v>
      </c>
      <c r="E19" s="14">
        <f>SUM(E7:E18)</f>
        <v>120400</v>
      </c>
      <c r="F19" s="14">
        <f>SUM(F7:F18)</f>
        <v>22.3</v>
      </c>
      <c r="G19" s="14">
        <f>SUM(G7:G18)</f>
        <v>11150</v>
      </c>
      <c r="H19" s="14">
        <f>SUM(H7:H18)</f>
        <v>131550</v>
      </c>
      <c r="I19" s="14"/>
    </row>
  </sheetData>
  <mergeCells count="14">
    <mergeCell ref="A1:I1"/>
    <mergeCell ref="D3:H3"/>
    <mergeCell ref="D4:E4"/>
    <mergeCell ref="F4:G4"/>
    <mergeCell ref="A3:A6"/>
    <mergeCell ref="B3:B6"/>
    <mergeCell ref="C3:C6"/>
    <mergeCell ref="C7:C9"/>
    <mergeCell ref="D5:D6"/>
    <mergeCell ref="E5:E6"/>
    <mergeCell ref="F5:F6"/>
    <mergeCell ref="G5:G6"/>
    <mergeCell ref="H4:H6"/>
    <mergeCell ref="I3:I6"/>
  </mergeCells>
  <dataValidations count="2">
    <dataValidation type="list" allowBlank="1" showErrorMessage="1" errorTitle="Error" error="Error" sqref="A20:A4988">
      <formula1>"[4419]东莞市,[441900]东莞市本级"</formula1>
    </dataValidation>
    <dataValidation type="list" allowBlank="1" showErrorMessage="1" errorTitle="Error" error="Error" sqref="B20:B4988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scale="90" fitToHeight="0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zoomScale="70" zoomScaleNormal="70" workbookViewId="0">
      <selection activeCell="E18" sqref="E18"/>
    </sheetView>
  </sheetViews>
  <sheetFormatPr defaultColWidth="9" defaultRowHeight="24.95" customHeight="1" outlineLevelCol="5"/>
  <cols>
    <col min="1" max="1" width="9.67592592592593" style="21" customWidth="1"/>
    <col min="2" max="2" width="15.2314814814815" style="21" customWidth="1"/>
    <col min="3" max="3" width="21.1018518518519" style="21" customWidth="1"/>
    <col min="4" max="5" width="16.3518518518519" style="22" customWidth="1"/>
    <col min="6" max="6" width="8.88888888888889" style="22" customWidth="1"/>
    <col min="7" max="16384" width="9" style="22"/>
  </cols>
  <sheetData>
    <row r="1" ht="85" customHeight="1" spans="1:6">
      <c r="A1" s="3" t="s">
        <v>29</v>
      </c>
      <c r="B1" s="3"/>
      <c r="C1" s="3"/>
      <c r="D1" s="3"/>
      <c r="E1" s="3"/>
      <c r="F1" s="3"/>
    </row>
    <row r="2" customHeight="1" spans="2:6">
      <c r="B2" s="23"/>
      <c r="C2" s="23"/>
      <c r="E2" s="23"/>
      <c r="F2" s="24" t="s">
        <v>1</v>
      </c>
    </row>
    <row r="3" ht="3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</row>
    <row r="4" ht="31" customHeight="1" spans="1:6">
      <c r="A4" s="5"/>
      <c r="B4" s="5"/>
      <c r="C4" s="5"/>
      <c r="D4" s="5" t="s">
        <v>7</v>
      </c>
      <c r="E4" s="5"/>
      <c r="F4" s="5" t="s">
        <v>6</v>
      </c>
    </row>
    <row r="5" ht="31" customHeight="1" spans="1:6">
      <c r="A5" s="5"/>
      <c r="B5" s="5"/>
      <c r="C5" s="5"/>
      <c r="D5" s="5" t="s">
        <v>10</v>
      </c>
      <c r="E5" s="5" t="s">
        <v>11</v>
      </c>
      <c r="F5" s="5"/>
    </row>
    <row r="6" ht="28" customHeight="1" spans="1:6">
      <c r="A6" s="14">
        <v>1</v>
      </c>
      <c r="B6" s="18" t="s">
        <v>12</v>
      </c>
      <c r="C6" s="13" t="s">
        <v>13</v>
      </c>
      <c r="D6" s="25">
        <v>72.1</v>
      </c>
      <c r="E6" s="14">
        <f t="shared" ref="E6:E17" si="0">D6*500</f>
        <v>36050</v>
      </c>
      <c r="F6" s="15"/>
    </row>
    <row r="7" ht="28" customHeight="1" spans="1:6">
      <c r="A7" s="14">
        <v>2</v>
      </c>
      <c r="B7" s="18" t="s">
        <v>14</v>
      </c>
      <c r="C7" s="26"/>
      <c r="D7" s="25">
        <v>69</v>
      </c>
      <c r="E7" s="14">
        <f t="shared" si="0"/>
        <v>34500</v>
      </c>
      <c r="F7" s="15"/>
    </row>
    <row r="8" ht="28" customHeight="1" spans="1:6">
      <c r="A8" s="14">
        <v>3</v>
      </c>
      <c r="B8" s="18" t="s">
        <v>30</v>
      </c>
      <c r="C8" s="26"/>
      <c r="D8" s="25">
        <v>85.2</v>
      </c>
      <c r="E8" s="14">
        <f t="shared" si="0"/>
        <v>42600</v>
      </c>
      <c r="F8" s="15"/>
    </row>
    <row r="9" ht="28" customHeight="1" spans="1:6">
      <c r="A9" s="14">
        <v>4</v>
      </c>
      <c r="B9" s="18" t="s">
        <v>31</v>
      </c>
      <c r="C9" s="27"/>
      <c r="D9" s="25">
        <v>24.9</v>
      </c>
      <c r="E9" s="14">
        <f t="shared" si="0"/>
        <v>12450</v>
      </c>
      <c r="F9" s="15"/>
    </row>
    <row r="10" ht="50" customHeight="1" spans="1:6">
      <c r="A10" s="14">
        <v>5</v>
      </c>
      <c r="B10" s="18" t="s">
        <v>18</v>
      </c>
      <c r="C10" s="28" t="s">
        <v>19</v>
      </c>
      <c r="D10" s="29">
        <v>8</v>
      </c>
      <c r="E10" s="14">
        <f t="shared" si="0"/>
        <v>4000</v>
      </c>
      <c r="F10" s="15"/>
    </row>
    <row r="11" ht="50" customHeight="1" spans="1:6">
      <c r="A11" s="14">
        <v>6</v>
      </c>
      <c r="B11" s="18" t="s">
        <v>18</v>
      </c>
      <c r="C11" s="28" t="s">
        <v>20</v>
      </c>
      <c r="D11" s="29">
        <v>13</v>
      </c>
      <c r="E11" s="14">
        <f t="shared" si="0"/>
        <v>6500</v>
      </c>
      <c r="F11" s="15"/>
    </row>
    <row r="12" ht="28" customHeight="1" spans="1:6">
      <c r="A12" s="14">
        <v>7</v>
      </c>
      <c r="B12" s="18" t="s">
        <v>21</v>
      </c>
      <c r="C12" s="28" t="s">
        <v>22</v>
      </c>
      <c r="D12" s="30">
        <v>0.3</v>
      </c>
      <c r="E12" s="14">
        <f t="shared" si="0"/>
        <v>150</v>
      </c>
      <c r="F12" s="15"/>
    </row>
    <row r="13" ht="28" customHeight="1" spans="1:6">
      <c r="A13" s="14">
        <v>8</v>
      </c>
      <c r="B13" s="18" t="s">
        <v>21</v>
      </c>
      <c r="C13" s="28" t="s">
        <v>23</v>
      </c>
      <c r="D13" s="30">
        <v>0.5</v>
      </c>
      <c r="E13" s="14">
        <f t="shared" si="0"/>
        <v>250</v>
      </c>
      <c r="F13" s="15"/>
    </row>
    <row r="14" ht="28" customHeight="1" spans="1:6">
      <c r="A14" s="14">
        <v>9</v>
      </c>
      <c r="B14" s="18" t="s">
        <v>21</v>
      </c>
      <c r="C14" s="28" t="s">
        <v>24</v>
      </c>
      <c r="D14" s="30">
        <v>0.4</v>
      </c>
      <c r="E14" s="14">
        <f t="shared" si="0"/>
        <v>200</v>
      </c>
      <c r="F14" s="15"/>
    </row>
    <row r="15" ht="28" customHeight="1" spans="1:6">
      <c r="A15" s="14">
        <v>10</v>
      </c>
      <c r="B15" s="18" t="s">
        <v>21</v>
      </c>
      <c r="C15" s="28" t="s">
        <v>25</v>
      </c>
      <c r="D15" s="30">
        <v>0.5</v>
      </c>
      <c r="E15" s="14">
        <f t="shared" si="0"/>
        <v>250</v>
      </c>
      <c r="F15" s="15"/>
    </row>
    <row r="16" ht="28" customHeight="1" spans="1:6">
      <c r="A16" s="14">
        <v>11</v>
      </c>
      <c r="B16" s="18" t="s">
        <v>21</v>
      </c>
      <c r="C16" s="28" t="s">
        <v>32</v>
      </c>
      <c r="D16" s="30">
        <v>0.3</v>
      </c>
      <c r="E16" s="14">
        <f t="shared" si="0"/>
        <v>150</v>
      </c>
      <c r="F16" s="15"/>
    </row>
    <row r="17" ht="28" customHeight="1" spans="1:6">
      <c r="A17" s="14">
        <v>12</v>
      </c>
      <c r="B17" s="18" t="s">
        <v>21</v>
      </c>
      <c r="C17" s="28" t="s">
        <v>27</v>
      </c>
      <c r="D17" s="30">
        <v>0.5</v>
      </c>
      <c r="E17" s="14">
        <f t="shared" si="0"/>
        <v>250</v>
      </c>
      <c r="F17" s="15"/>
    </row>
    <row r="18" ht="28" customHeight="1" spans="1:6">
      <c r="A18" s="31" t="s">
        <v>28</v>
      </c>
      <c r="B18" s="20"/>
      <c r="C18" s="20"/>
      <c r="D18" s="14">
        <f>SUM(D6:D17)</f>
        <v>274.7</v>
      </c>
      <c r="E18" s="14">
        <f>SUM(E6:E17)</f>
        <v>137350</v>
      </c>
      <c r="F18" s="14"/>
    </row>
    <row r="19" customHeight="1" spans="1:6">
      <c r="A19" s="32"/>
      <c r="B19" s="32"/>
      <c r="C19" s="32"/>
      <c r="D19" s="33"/>
      <c r="E19" s="33"/>
      <c r="F19" s="33"/>
    </row>
  </sheetData>
  <mergeCells count="8">
    <mergeCell ref="A1:F1"/>
    <mergeCell ref="D3:F3"/>
    <mergeCell ref="D4:E4"/>
    <mergeCell ref="A3:A5"/>
    <mergeCell ref="B3:B5"/>
    <mergeCell ref="C3:C5"/>
    <mergeCell ref="C6:C9"/>
    <mergeCell ref="F4:F5"/>
  </mergeCells>
  <dataValidations count="2">
    <dataValidation type="list" allowBlank="1" showErrorMessage="1" errorTitle="Error" error="Error" sqref="A19:A4992">
      <formula1>"[4419]东莞市,[441900]东莞市本级"</formula1>
    </dataValidation>
    <dataValidation type="list" allowBlank="1" showErrorMessage="1" errorTitle="Error" error="Error" sqref="B19:B4992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70" zoomScaleNormal="70" workbookViewId="0">
      <selection activeCell="E16" sqref="E16"/>
    </sheetView>
  </sheetViews>
  <sheetFormatPr defaultColWidth="9" defaultRowHeight="14.4" outlineLevelCol="5"/>
  <cols>
    <col min="1" max="1" width="9.83333333333333" style="1" customWidth="1"/>
    <col min="2" max="2" width="17.7685185185185" style="1" customWidth="1"/>
    <col min="3" max="3" width="20" style="1" customWidth="1"/>
    <col min="4" max="4" width="14.7592592592593" style="2" customWidth="1"/>
    <col min="5" max="5" width="16.8240740740741" style="2" customWidth="1"/>
    <col min="6" max="16384" width="9" style="2"/>
  </cols>
  <sheetData>
    <row r="1" ht="64" customHeight="1" spans="1:6">
      <c r="A1" s="3" t="s">
        <v>33</v>
      </c>
      <c r="B1" s="3"/>
      <c r="C1" s="3"/>
      <c r="D1" s="3"/>
      <c r="E1" s="3"/>
      <c r="F1" s="3"/>
    </row>
    <row r="2" ht="28" customHeight="1" spans="2:5">
      <c r="B2" s="4"/>
      <c r="C2" s="4"/>
      <c r="E2" s="4" t="s">
        <v>1</v>
      </c>
    </row>
    <row r="3" ht="24" customHeight="1" spans="1:6">
      <c r="A3" s="5" t="s">
        <v>2</v>
      </c>
      <c r="B3" s="5" t="s">
        <v>3</v>
      </c>
      <c r="C3" s="5" t="s">
        <v>4</v>
      </c>
      <c r="D3" s="6" t="s">
        <v>5</v>
      </c>
      <c r="E3" s="7"/>
      <c r="F3" s="8" t="s">
        <v>6</v>
      </c>
    </row>
    <row r="4" ht="24" customHeight="1" spans="1:6">
      <c r="A4" s="5"/>
      <c r="B4" s="5"/>
      <c r="C4" s="5"/>
      <c r="D4" s="5" t="s">
        <v>34</v>
      </c>
      <c r="E4" s="5"/>
      <c r="F4" s="9"/>
    </row>
    <row r="5" ht="24" customHeight="1" spans="1:6">
      <c r="A5" s="5"/>
      <c r="B5" s="5"/>
      <c r="C5" s="5"/>
      <c r="D5" s="5" t="s">
        <v>10</v>
      </c>
      <c r="E5" s="5" t="s">
        <v>11</v>
      </c>
      <c r="F5" s="10"/>
    </row>
    <row r="6" ht="41" customHeight="1" spans="1:6">
      <c r="A6" s="11">
        <v>1</v>
      </c>
      <c r="B6" s="12" t="s">
        <v>14</v>
      </c>
      <c r="C6" s="13" t="s">
        <v>13</v>
      </c>
      <c r="D6" s="14">
        <v>69</v>
      </c>
      <c r="E6" s="14">
        <f>D6*100</f>
        <v>6900</v>
      </c>
      <c r="F6" s="15"/>
    </row>
    <row r="7" ht="41" customHeight="1" spans="1:6">
      <c r="A7" s="11">
        <v>2</v>
      </c>
      <c r="B7" s="12" t="s">
        <v>30</v>
      </c>
      <c r="C7" s="16"/>
      <c r="D7" s="14">
        <v>80.8</v>
      </c>
      <c r="E7" s="14">
        <f>D7*100</f>
        <v>8080</v>
      </c>
      <c r="F7" s="15"/>
    </row>
    <row r="8" ht="41" customHeight="1" spans="1:6">
      <c r="A8" s="11">
        <v>3</v>
      </c>
      <c r="B8" s="12" t="s">
        <v>12</v>
      </c>
      <c r="C8" s="17"/>
      <c r="D8" s="14">
        <v>60.9</v>
      </c>
      <c r="E8" s="14">
        <f>D8*100</f>
        <v>6090</v>
      </c>
      <c r="F8" s="15"/>
    </row>
    <row r="9" ht="51" customHeight="1" spans="1:6">
      <c r="A9" s="11">
        <v>4</v>
      </c>
      <c r="B9" s="12" t="s">
        <v>18</v>
      </c>
      <c r="C9" s="18" t="s">
        <v>19</v>
      </c>
      <c r="D9" s="14">
        <v>8</v>
      </c>
      <c r="E9" s="14">
        <f t="shared" ref="E9:E17" si="0">D9*100</f>
        <v>800</v>
      </c>
      <c r="F9" s="15"/>
    </row>
    <row r="10" ht="51" customHeight="1" spans="1:6">
      <c r="A10" s="11">
        <v>5</v>
      </c>
      <c r="B10" s="12" t="s">
        <v>18</v>
      </c>
      <c r="C10" s="18" t="s">
        <v>20</v>
      </c>
      <c r="D10" s="14">
        <v>13</v>
      </c>
      <c r="E10" s="14">
        <f t="shared" si="0"/>
        <v>1300</v>
      </c>
      <c r="F10" s="15"/>
    </row>
    <row r="11" ht="33" customHeight="1" spans="1:6">
      <c r="A11" s="11">
        <v>6</v>
      </c>
      <c r="B11" s="12" t="s">
        <v>21</v>
      </c>
      <c r="C11" s="12" t="s">
        <v>22</v>
      </c>
      <c r="D11" s="14">
        <v>0.3</v>
      </c>
      <c r="E11" s="14">
        <f t="shared" si="0"/>
        <v>30</v>
      </c>
      <c r="F11" s="15"/>
    </row>
    <row r="12" ht="33" customHeight="1" spans="1:6">
      <c r="A12" s="11">
        <v>7</v>
      </c>
      <c r="B12" s="12" t="s">
        <v>21</v>
      </c>
      <c r="C12" s="12" t="s">
        <v>23</v>
      </c>
      <c r="D12" s="14">
        <v>0.5</v>
      </c>
      <c r="E12" s="14">
        <f t="shared" si="0"/>
        <v>50</v>
      </c>
      <c r="F12" s="15"/>
    </row>
    <row r="13" ht="33" customHeight="1" spans="1:6">
      <c r="A13" s="11">
        <v>8</v>
      </c>
      <c r="B13" s="12" t="s">
        <v>21</v>
      </c>
      <c r="C13" s="12" t="s">
        <v>24</v>
      </c>
      <c r="D13" s="14">
        <v>0.4</v>
      </c>
      <c r="E13" s="14">
        <f t="shared" si="0"/>
        <v>40</v>
      </c>
      <c r="F13" s="15"/>
    </row>
    <row r="14" ht="33" customHeight="1" spans="1:6">
      <c r="A14" s="11">
        <v>9</v>
      </c>
      <c r="B14" s="12" t="s">
        <v>21</v>
      </c>
      <c r="C14" s="12" t="s">
        <v>27</v>
      </c>
      <c r="D14" s="14">
        <v>0.5</v>
      </c>
      <c r="E14" s="14">
        <f t="shared" si="0"/>
        <v>50</v>
      </c>
      <c r="F14" s="15"/>
    </row>
    <row r="15" ht="33" customHeight="1" spans="1:6">
      <c r="A15" s="11">
        <v>10</v>
      </c>
      <c r="B15" s="12" t="s">
        <v>21</v>
      </c>
      <c r="C15" s="12" t="s">
        <v>25</v>
      </c>
      <c r="D15" s="14">
        <v>0.5</v>
      </c>
      <c r="E15" s="14">
        <f t="shared" si="0"/>
        <v>50</v>
      </c>
      <c r="F15" s="15"/>
    </row>
    <row r="16" ht="33" customHeight="1" spans="1:6">
      <c r="A16" s="19" t="s">
        <v>28</v>
      </c>
      <c r="B16" s="20"/>
      <c r="C16" s="20"/>
      <c r="D16" s="14">
        <f>SUM(D6:D15)</f>
        <v>233.9</v>
      </c>
      <c r="E16" s="14">
        <f>SUM(E6:E15)</f>
        <v>23390</v>
      </c>
      <c r="F16" s="14"/>
    </row>
  </sheetData>
  <mergeCells count="8">
    <mergeCell ref="A1:F1"/>
    <mergeCell ref="D3:E3"/>
    <mergeCell ref="D4:E4"/>
    <mergeCell ref="A3:A5"/>
    <mergeCell ref="B3:B5"/>
    <mergeCell ref="C3:C5"/>
    <mergeCell ref="C6:C8"/>
    <mergeCell ref="F3:F5"/>
  </mergeCells>
  <dataValidations count="2">
    <dataValidation type="list" allowBlank="1" showErrorMessage="1" errorTitle="Error" error="Error" sqref="A17:A4990">
      <formula1>"[4419]东莞市,[441900]东莞市本级"</formula1>
    </dataValidation>
    <dataValidation type="list" allowBlank="1" showErrorMessage="1" errorTitle="Error" error="Error" sqref="B17:B4990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4.4"/>
  <cols>
    <col min="1" max="13" width="15.6296296296296" customWidth="1"/>
  </cols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2024年早造</vt:lpstr>
      <vt:lpstr>2024年晚造</vt:lpstr>
      <vt:lpstr>2024年双季稻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hx珍</cp:lastModifiedBy>
  <dcterms:created xsi:type="dcterms:W3CDTF">2022-09-23T10:02:00Z</dcterms:created>
  <dcterms:modified xsi:type="dcterms:W3CDTF">2026-02-03T03:00:55Z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69A879A448E14CD68D3CD393E4224E8F_12</vt:lpwstr>
  </property>
  <property fmtid="{D5CDD505-2E9C-101B-9397-08002B2CF9AE}" pid="4" name="CalculationRule">
    <vt:i4>0</vt:i4>
  </property>
</Properties>
</file>