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8月份 " sheetId="5" r:id="rId1"/>
  </sheets>
  <definedNames>
    <definedName name="_xlnm.Print_Titles" localSheetId="0">'8月份 '!$1:$4</definedName>
    <definedName name="_xlnm._FilterDatabase" localSheetId="0" hidden="1">'8月份 '!$A$2:$T$27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<sst xmlns="http://schemas.openxmlformats.org/spreadsheetml/2006/main" count="351" uniqueCount="187">
  <si>
    <t>清溪镇农村集体资产交易情况统计表(镇级）</t>
  </si>
  <si>
    <t>统计起止日期：2025年8月1日至2025年8月31日</t>
  </si>
  <si>
    <t>序号</t>
  </si>
  <si>
    <t>交易编号</t>
  </si>
  <si>
    <t>村</t>
  </si>
  <si>
    <t>组</t>
  </si>
  <si>
    <t>地址</t>
  </si>
  <si>
    <t>承租方</t>
  </si>
  <si>
    <t>资产   类别</t>
  </si>
  <si>
    <t>交易类别</t>
  </si>
  <si>
    <t>占地面积（㎡）</t>
  </si>
  <si>
    <t>建筑面积（㎡）</t>
  </si>
  <si>
    <t>原合同情况</t>
  </si>
  <si>
    <t>立项情况</t>
  </si>
  <si>
    <t>成交情况</t>
  </si>
  <si>
    <t>成交比原合同增幅</t>
  </si>
  <si>
    <t>成交比立项增幅</t>
  </si>
  <si>
    <t>合同年限(年)</t>
  </si>
  <si>
    <t>交易底价</t>
  </si>
  <si>
    <t>年标的金额(元)</t>
  </si>
  <si>
    <t>合同年限   (年)</t>
  </si>
  <si>
    <t>立项底价</t>
  </si>
  <si>
    <t>年标的      金额(元)</t>
  </si>
  <si>
    <t>成交底价</t>
  </si>
  <si>
    <t>QXNZB-25-284</t>
  </si>
  <si>
    <t>厦坭</t>
  </si>
  <si>
    <t>旗岭下</t>
  </si>
  <si>
    <t>厦坭路29号之一</t>
  </si>
  <si>
    <t>东莞市佳实茂投资有限公司</t>
  </si>
  <si>
    <t>土地</t>
  </si>
  <si>
    <t>竞价</t>
  </si>
  <si>
    <t>-</t>
  </si>
  <si>
    <t>7元/月/㎡</t>
  </si>
  <si>
    <t>QXNZB-25-286</t>
  </si>
  <si>
    <t>土桥</t>
  </si>
  <si>
    <t>兴业二街10号</t>
  </si>
  <si>
    <t>东莞市诺坤数控模具有限公司</t>
  </si>
  <si>
    <t>厂房</t>
  </si>
  <si>
    <t>磋商</t>
  </si>
  <si>
    <t>20.56元/月/㎡；每5年递增5%</t>
  </si>
  <si>
    <t>QXNZB-25-289</t>
  </si>
  <si>
    <t>三中</t>
  </si>
  <si>
    <t>老中坑</t>
  </si>
  <si>
    <t>清凤路303号101室</t>
  </si>
  <si>
    <t>曾祥国</t>
  </si>
  <si>
    <t>铁皮房</t>
  </si>
  <si>
    <t>42.35元/月/㎡</t>
  </si>
  <si>
    <t>88.09元/月/㎡</t>
  </si>
  <si>
    <t>QXNZB-25-290</t>
  </si>
  <si>
    <t>清凤路301号102室</t>
  </si>
  <si>
    <t>陈莞祥</t>
  </si>
  <si>
    <t>39.64元/月/㎡</t>
  </si>
  <si>
    <t>96.71元/月/㎡%</t>
  </si>
  <si>
    <t>QXNZB-25-291</t>
  </si>
  <si>
    <t>中坑路北一街5号</t>
  </si>
  <si>
    <t>卓春晓</t>
  </si>
  <si>
    <t>22.68元/月/㎡</t>
  </si>
  <si>
    <t>QXNZB-25-292</t>
  </si>
  <si>
    <t>中坑路7号</t>
  </si>
  <si>
    <t>叶左松</t>
  </si>
  <si>
    <t>30元.43/月/㎡</t>
  </si>
  <si>
    <t>56.52元/月/㎡</t>
  </si>
  <si>
    <t>QXNZB-25-296</t>
  </si>
  <si>
    <t>荔横</t>
  </si>
  <si>
    <t>横湖</t>
  </si>
  <si>
    <t>中坑路33号</t>
  </si>
  <si>
    <t>康知缘家居用品（东莞）有限公司</t>
  </si>
  <si>
    <t>5年2个月</t>
  </si>
  <si>
    <t>23元/月/㎡；每3年递增10%</t>
  </si>
  <si>
    <t>5年11个月</t>
  </si>
  <si>
    <t>19元/月/㎡；每3年递增8%</t>
  </si>
  <si>
    <t>QXNZB-25-300</t>
  </si>
  <si>
    <t>荔枝墩</t>
  </si>
  <si>
    <t>荔枝墩村小组综合楼侧空地</t>
  </si>
  <si>
    <t>朱程娃</t>
  </si>
  <si>
    <t>续约</t>
  </si>
  <si>
    <t>原2500平方米；现2755.67平方米</t>
  </si>
  <si>
    <t>8元/月/㎡</t>
  </si>
  <si>
    <t>QXNZB-25-301</t>
  </si>
  <si>
    <t>居民</t>
  </si>
  <si>
    <t>公园中路国际公馆2栋106</t>
  </si>
  <si>
    <t>赵洪玉</t>
  </si>
  <si>
    <t>商铺</t>
  </si>
  <si>
    <t>竞价（底价交易）</t>
  </si>
  <si>
    <t>40元/月/㎡；每3年递增5%</t>
  </si>
  <si>
    <t>30元/月/㎡；每3年递增5%</t>
  </si>
  <si>
    <t>QXNZB-25-302</t>
  </si>
  <si>
    <t>下围二</t>
  </si>
  <si>
    <t>振兴路北四巷12号商住楼2-7层</t>
  </si>
  <si>
    <t>吴细平</t>
  </si>
  <si>
    <t>商住楼</t>
  </si>
  <si>
    <t>原3150平方米；现4894.35平方米</t>
  </si>
  <si>
    <t>16.5元/月/㎡</t>
  </si>
  <si>
    <t>11.6元/月/㎡；每3年递增5%</t>
  </si>
  <si>
    <t>QXNZB-25-303</t>
  </si>
  <si>
    <t>上围四</t>
  </si>
  <si>
    <t>三峰路16号107室之一</t>
  </si>
  <si>
    <t>流标</t>
  </si>
  <si>
    <t>19.39元/月/㎡</t>
  </si>
  <si>
    <t>QXNZB-25-304</t>
  </si>
  <si>
    <t>郑围</t>
  </si>
  <si>
    <t>郑围街1至36号</t>
  </si>
  <si>
    <t>14.5元/月/㎡；每4年递增10%</t>
  </si>
  <si>
    <t>QXNZB-25-305</t>
  </si>
  <si>
    <t>九乡</t>
  </si>
  <si>
    <t>婆岭</t>
  </si>
  <si>
    <t>东风路横一街3号</t>
  </si>
  <si>
    <t>东莞市粤邦塑胶五金有限公司</t>
  </si>
  <si>
    <t>前3年15元/月/㎡，后2年16元/月/㎡</t>
  </si>
  <si>
    <t>前3年22.5元/月/㎡，后2年23.5元/月/㎡</t>
  </si>
  <si>
    <t>QXNZB-25-306</t>
  </si>
  <si>
    <t>渔樑围</t>
  </si>
  <si>
    <t>银兜西路9号</t>
  </si>
  <si>
    <t>东莞市信辉电子科技有限公司</t>
  </si>
  <si>
    <t>前3年16元/月/㎡，后2年17元/月/㎡</t>
  </si>
  <si>
    <t>前3年14元/月/㎡，后2年15元/月/㎡</t>
  </si>
  <si>
    <t>QXNZB-25-307</t>
  </si>
  <si>
    <t>青皇</t>
  </si>
  <si>
    <t>皇坑</t>
  </si>
  <si>
    <t>青皇南路九巷1号</t>
  </si>
  <si>
    <t>蔡静明</t>
  </si>
  <si>
    <t>7.1元/月/㎡；每3年递增10%</t>
  </si>
  <si>
    <t>QXNZB-25-308</t>
  </si>
  <si>
    <t>上围一</t>
  </si>
  <si>
    <t>老围路1号</t>
  </si>
  <si>
    <t>许文艳</t>
  </si>
  <si>
    <t>原180平方米；现191.19平方米</t>
  </si>
  <si>
    <t>7.2元/月/㎡；每3年递增5%</t>
  </si>
  <si>
    <t>7.85元/月/㎡；每3年递增5%</t>
  </si>
  <si>
    <t>QXNZB-25-309</t>
  </si>
  <si>
    <t>朱屋</t>
  </si>
  <si>
    <t>青湖东路3号</t>
  </si>
  <si>
    <t>东莞市清溪永顺印刷厂</t>
  </si>
  <si>
    <t>前3年18元/月/㎡，后2年19元/月/㎡</t>
  </si>
  <si>
    <t>17.3元/月/㎡</t>
  </si>
  <si>
    <t>QXNZB-25-310</t>
  </si>
  <si>
    <t>浮岗</t>
  </si>
  <si>
    <t>老围</t>
  </si>
  <si>
    <t>浮岗老围村北片（力铭厂右侧）</t>
  </si>
  <si>
    <t>殷启良</t>
  </si>
  <si>
    <t>4.02元/月/㎡；每3年递增5%</t>
  </si>
  <si>
    <t>QXNZB-25-311</t>
  </si>
  <si>
    <t>浮岗马田街2号</t>
  </si>
  <si>
    <t>东莞市清溪兴润华购物商场</t>
  </si>
  <si>
    <t>综合楼</t>
  </si>
  <si>
    <t>9年5个月</t>
  </si>
  <si>
    <t>前2年5个月13.2元/月/㎡；中间3年14元/月/㎡；后面4年14.65元/月/㎡</t>
  </si>
  <si>
    <t>QXNZB-25-312</t>
  </si>
  <si>
    <t>东风路187号厂房楼顶</t>
  </si>
  <si>
    <t>广东华中新能源有限公司</t>
  </si>
  <si>
    <t>光伏</t>
  </si>
  <si>
    <t>1元/月/㎡；每5年递增10%</t>
  </si>
  <si>
    <t>1.4元/月/㎡；每5年递增10%</t>
  </si>
  <si>
    <t>QXNZB-25-313</t>
  </si>
  <si>
    <t>牛湖三巷56号厂房楼顶</t>
  </si>
  <si>
    <t>1.3元/月/㎡；每5年递增10%</t>
  </si>
  <si>
    <t>QXNZB-25-314</t>
  </si>
  <si>
    <t>禾场岗</t>
  </si>
  <si>
    <t>葵青路240号、242号及248号，门前</t>
  </si>
  <si>
    <t>东莞市鸿海物业投资有限公司</t>
  </si>
  <si>
    <t>4元/月/㎡；每2年递增10%</t>
  </si>
  <si>
    <t>QXNZB-25-315</t>
  </si>
  <si>
    <t>长山头</t>
  </si>
  <si>
    <t>长福路7号村民公寓C栋</t>
  </si>
  <si>
    <t>殷旺胜</t>
  </si>
  <si>
    <t>20元/月/㎡</t>
  </si>
  <si>
    <t>25元/月/㎡</t>
  </si>
  <si>
    <t>QXNZB-25-331</t>
  </si>
  <si>
    <t>置业路10号、12号楼顶</t>
  </si>
  <si>
    <t>东莞市东寅森实业有限公司</t>
  </si>
  <si>
    <t>4年5个月</t>
  </si>
  <si>
    <t>0.3元/月/㎡</t>
  </si>
  <si>
    <t>QXNZB-25-332</t>
  </si>
  <si>
    <t>置业路3号（A）栋</t>
  </si>
  <si>
    <t>东莞市伟益金属制品有限公司</t>
  </si>
  <si>
    <t>宿舍</t>
  </si>
  <si>
    <t>原2775平方米；现2796.16平方米</t>
  </si>
  <si>
    <t>12元/月/㎡</t>
  </si>
  <si>
    <t>11.91元/月/㎡</t>
  </si>
  <si>
    <t>QXNZB-25-339</t>
  </si>
  <si>
    <t>重河</t>
  </si>
  <si>
    <t>鹿湖西路南一街16号（现代厂）楼顶</t>
  </si>
  <si>
    <t>2.3元/月/㎡；每5年递增10%</t>
  </si>
  <si>
    <t>QXNZB-25-340</t>
  </si>
  <si>
    <t>清厦</t>
  </si>
  <si>
    <t>清渔路56号</t>
  </si>
  <si>
    <t>18元/月/㎡；每3年递增10%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</si>
</sst>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 readingOrder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abSelected="1" workbookViewId="0">
      <selection activeCell="H28" sqref="H28"/>
    </sheetView>
  </sheetViews>
  <sheetFormatPr defaultColWidth="9" defaultRowHeight="13.5"/>
  <cols>
    <col min="1" max="1" width="4" style="2" customWidth="1"/>
    <col min="2" max="2" width="14.625" style="2" customWidth="1"/>
    <col min="3" max="4" width="7.125" style="2" customWidth="1"/>
    <col min="5" max="5" width="14.25" style="2" customWidth="1"/>
    <col min="6" max="6" width="11.375" style="2" customWidth="1"/>
    <col min="7" max="7" width="7.625" style="2" customWidth="1"/>
    <col min="8" max="8" width="7.375" style="2" customWidth="1"/>
    <col min="9" max="9" width="9.375" style="2"/>
    <col min="10" max="10" width="10.25" style="2" customWidth="1"/>
    <col min="11" max="11" width="8.875" style="2" customWidth="1"/>
    <col min="12" max="12" width="12.5" style="2" customWidth="1"/>
    <col min="13" max="13" width="12" style="3" customWidth="1"/>
    <col min="14" max="14" width="8.875" style="3" customWidth="1"/>
    <col min="15" max="17" width="12.5" style="3" customWidth="1"/>
    <col min="18" max="18" width="12.75" style="3" customWidth="1"/>
    <col min="19" max="19" width="10.25" style="2" customWidth="1"/>
    <col min="20" max="20" width="9.375" style="2"/>
    <col min="21" max="16384" width="9" style="2"/>
  </cols>
  <sheetData>
    <row r="1" ht="25.5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18">
      <c r="A2" s="2" t="s">
        <v>1</v>
      </c>
      <c r="M2" s="2"/>
      <c r="N2" s="2"/>
      <c r="O2" s="2"/>
      <c r="P2" s="2"/>
      <c r="Q2" s="2"/>
      <c r="R2" s="2"/>
    </row>
    <row r="3" ht="21.95" customHeight="1" spans="1:20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/>
      <c r="M3" s="18"/>
      <c r="N3" s="18" t="s">
        <v>13</v>
      </c>
      <c r="O3" s="18"/>
      <c r="P3" s="18"/>
      <c r="Q3" s="18" t="s">
        <v>14</v>
      </c>
      <c r="R3" s="18"/>
      <c r="S3" s="8" t="s">
        <v>15</v>
      </c>
      <c r="T3" s="8" t="s">
        <v>16</v>
      </c>
    </row>
    <row r="4" ht="27" spans="1:20">
      <c r="A4" s="9"/>
      <c r="B4" s="10"/>
      <c r="C4" s="10"/>
      <c r="D4" s="7"/>
      <c r="E4" s="6"/>
      <c r="F4" s="7"/>
      <c r="G4" s="8"/>
      <c r="H4" s="8"/>
      <c r="I4" s="8"/>
      <c r="J4" s="8"/>
      <c r="K4" s="8" t="s">
        <v>17</v>
      </c>
      <c r="L4" s="5" t="s">
        <v>18</v>
      </c>
      <c r="M4" s="19" t="s">
        <v>19</v>
      </c>
      <c r="N4" s="5" t="s">
        <v>20</v>
      </c>
      <c r="O4" s="20" t="s">
        <v>21</v>
      </c>
      <c r="P4" s="18" t="s">
        <v>22</v>
      </c>
      <c r="Q4" s="20" t="s">
        <v>23</v>
      </c>
      <c r="R4" s="18" t="s">
        <v>22</v>
      </c>
      <c r="S4" s="8"/>
      <c r="T4" s="8"/>
    </row>
    <row r="5" s="1" customFormat="1" ht="60" customHeight="1" spans="1:20">
      <c r="A5" s="8">
        <v>1</v>
      </c>
      <c r="B5" s="11" t="s">
        <v>24</v>
      </c>
      <c r="C5" s="12" t="s">
        <v>25</v>
      </c>
      <c r="D5" s="12" t="s">
        <v>26</v>
      </c>
      <c r="E5" s="13" t="s">
        <v>27</v>
      </c>
      <c r="F5" s="14" t="s">
        <v>28</v>
      </c>
      <c r="G5" s="12" t="s">
        <v>29</v>
      </c>
      <c r="H5" s="15" t="s">
        <v>30</v>
      </c>
      <c r="I5" s="12">
        <v>2292.89</v>
      </c>
      <c r="J5" s="12" t="s">
        <v>31</v>
      </c>
      <c r="K5" s="12" t="s">
        <v>31</v>
      </c>
      <c r="L5" s="12" t="s">
        <v>31</v>
      </c>
      <c r="M5" s="12" t="s">
        <v>31</v>
      </c>
      <c r="N5" s="12">
        <v>3</v>
      </c>
      <c r="O5" s="13" t="s">
        <v>32</v>
      </c>
      <c r="P5" s="12">
        <v>187250</v>
      </c>
      <c r="Q5" s="13" t="s">
        <v>32</v>
      </c>
      <c r="R5" s="12">
        <v>187250</v>
      </c>
      <c r="S5" s="23">
        <v>0</v>
      </c>
      <c r="T5" s="23">
        <f>(R5-P5)/P5</f>
        <v>0</v>
      </c>
    </row>
    <row r="6" s="2" customFormat="1" ht="60" customHeight="1" spans="1:20">
      <c r="A6" s="8">
        <v>2</v>
      </c>
      <c r="B6" s="11" t="s">
        <v>33</v>
      </c>
      <c r="C6" s="12" t="s">
        <v>34</v>
      </c>
      <c r="D6" s="12" t="s">
        <v>31</v>
      </c>
      <c r="E6" s="13" t="s">
        <v>35</v>
      </c>
      <c r="F6" s="13" t="s">
        <v>36</v>
      </c>
      <c r="G6" s="12" t="s">
        <v>37</v>
      </c>
      <c r="H6" s="16" t="s">
        <v>38</v>
      </c>
      <c r="I6" s="12">
        <v>3597.71</v>
      </c>
      <c r="J6" s="12">
        <v>3209.25</v>
      </c>
      <c r="K6" s="12" t="s">
        <v>31</v>
      </c>
      <c r="L6" s="12" t="s">
        <v>31</v>
      </c>
      <c r="M6" s="12" t="s">
        <v>31</v>
      </c>
      <c r="N6" s="12">
        <v>10</v>
      </c>
      <c r="O6" s="13" t="s">
        <v>39</v>
      </c>
      <c r="P6" s="12">
        <v>805200</v>
      </c>
      <c r="Q6" s="13" t="s">
        <v>39</v>
      </c>
      <c r="R6" s="12">
        <v>805200</v>
      </c>
      <c r="S6" s="23">
        <v>0</v>
      </c>
      <c r="T6" s="23">
        <f t="shared" ref="T6:T31" si="0">(R6-P6)/P6</f>
        <v>0</v>
      </c>
    </row>
    <row r="7" s="2" customFormat="1" ht="60" customHeight="1" spans="1:20">
      <c r="A7" s="8">
        <v>3</v>
      </c>
      <c r="B7" s="11" t="s">
        <v>40</v>
      </c>
      <c r="C7" s="12" t="s">
        <v>41</v>
      </c>
      <c r="D7" s="12" t="s">
        <v>42</v>
      </c>
      <c r="E7" s="13" t="s">
        <v>43</v>
      </c>
      <c r="F7" s="15" t="s">
        <v>44</v>
      </c>
      <c r="G7" s="12" t="s">
        <v>45</v>
      </c>
      <c r="H7" s="15" t="s">
        <v>30</v>
      </c>
      <c r="I7" s="13">
        <v>59.03</v>
      </c>
      <c r="J7" s="13">
        <v>59.03</v>
      </c>
      <c r="K7" s="12" t="s">
        <v>31</v>
      </c>
      <c r="L7" s="12" t="s">
        <v>31</v>
      </c>
      <c r="M7" s="12" t="s">
        <v>31</v>
      </c>
      <c r="N7" s="12">
        <v>3</v>
      </c>
      <c r="O7" s="12" t="s">
        <v>46</v>
      </c>
      <c r="P7" s="13">
        <v>30000</v>
      </c>
      <c r="Q7" s="13" t="s">
        <v>47</v>
      </c>
      <c r="R7" s="12">
        <v>62400</v>
      </c>
      <c r="S7" s="23">
        <v>0</v>
      </c>
      <c r="T7" s="23">
        <f t="shared" si="0"/>
        <v>1.08</v>
      </c>
    </row>
    <row r="8" s="2" customFormat="1" ht="60" customHeight="1" spans="1:20">
      <c r="A8" s="8">
        <v>4</v>
      </c>
      <c r="B8" s="11" t="s">
        <v>48</v>
      </c>
      <c r="C8" s="12" t="s">
        <v>41</v>
      </c>
      <c r="D8" s="12" t="s">
        <v>42</v>
      </c>
      <c r="E8" s="13" t="s">
        <v>49</v>
      </c>
      <c r="F8" s="15" t="s">
        <v>50</v>
      </c>
      <c r="G8" s="12" t="s">
        <v>45</v>
      </c>
      <c r="H8" s="15" t="s">
        <v>30</v>
      </c>
      <c r="I8" s="13">
        <v>63.07</v>
      </c>
      <c r="J8" s="13">
        <v>63.07</v>
      </c>
      <c r="K8" s="12" t="s">
        <v>31</v>
      </c>
      <c r="L8" s="12" t="s">
        <v>31</v>
      </c>
      <c r="M8" s="12" t="s">
        <v>31</v>
      </c>
      <c r="N8" s="12">
        <v>3</v>
      </c>
      <c r="O8" s="12" t="s">
        <v>51</v>
      </c>
      <c r="P8" s="13">
        <v>30000</v>
      </c>
      <c r="Q8" s="13" t="s">
        <v>52</v>
      </c>
      <c r="R8" s="12">
        <v>73200</v>
      </c>
      <c r="S8" s="23">
        <v>0</v>
      </c>
      <c r="T8" s="23">
        <f t="shared" si="0"/>
        <v>1.44</v>
      </c>
    </row>
    <row r="9" s="2" customFormat="1" ht="60" customHeight="1" spans="1:20">
      <c r="A9" s="8">
        <v>5</v>
      </c>
      <c r="B9" s="11" t="s">
        <v>53</v>
      </c>
      <c r="C9" s="12" t="s">
        <v>41</v>
      </c>
      <c r="D9" s="12" t="s">
        <v>42</v>
      </c>
      <c r="E9" s="13" t="s">
        <v>54</v>
      </c>
      <c r="F9" s="14" t="s">
        <v>55</v>
      </c>
      <c r="G9" s="12" t="s">
        <v>45</v>
      </c>
      <c r="H9" s="15" t="s">
        <v>30</v>
      </c>
      <c r="I9" s="13">
        <v>22.05</v>
      </c>
      <c r="J9" s="13">
        <v>22.05</v>
      </c>
      <c r="K9" s="12" t="s">
        <v>31</v>
      </c>
      <c r="L9" s="12" t="s">
        <v>31</v>
      </c>
      <c r="M9" s="12" t="s">
        <v>31</v>
      </c>
      <c r="N9" s="12">
        <v>3</v>
      </c>
      <c r="O9" s="12" t="s">
        <v>56</v>
      </c>
      <c r="P9" s="13">
        <v>6000</v>
      </c>
      <c r="Q9" s="13" t="s">
        <v>56</v>
      </c>
      <c r="R9" s="12">
        <v>6000</v>
      </c>
      <c r="S9" s="23">
        <v>0</v>
      </c>
      <c r="T9" s="23">
        <f t="shared" si="0"/>
        <v>0</v>
      </c>
    </row>
    <row r="10" s="2" customFormat="1" ht="60" customHeight="1" spans="1:20">
      <c r="A10" s="8">
        <v>6</v>
      </c>
      <c r="B10" s="11" t="s">
        <v>57</v>
      </c>
      <c r="C10" s="12" t="s">
        <v>41</v>
      </c>
      <c r="D10" s="12" t="s">
        <v>42</v>
      </c>
      <c r="E10" s="13" t="s">
        <v>58</v>
      </c>
      <c r="F10" s="14" t="s">
        <v>59</v>
      </c>
      <c r="G10" s="12" t="s">
        <v>45</v>
      </c>
      <c r="H10" s="14" t="s">
        <v>30</v>
      </c>
      <c r="I10" s="12">
        <v>115</v>
      </c>
      <c r="J10" s="12">
        <v>115</v>
      </c>
      <c r="K10" s="12" t="s">
        <v>31</v>
      </c>
      <c r="L10" s="12" t="s">
        <v>31</v>
      </c>
      <c r="M10" s="12" t="s">
        <v>31</v>
      </c>
      <c r="N10" s="12">
        <v>3</v>
      </c>
      <c r="O10" s="12" t="s">
        <v>60</v>
      </c>
      <c r="P10" s="13">
        <v>42000</v>
      </c>
      <c r="Q10" s="13" t="s">
        <v>61</v>
      </c>
      <c r="R10" s="12">
        <v>78000</v>
      </c>
      <c r="S10" s="23">
        <v>0</v>
      </c>
      <c r="T10" s="23">
        <f t="shared" si="0"/>
        <v>0.857142857142857</v>
      </c>
    </row>
    <row r="11" s="2" customFormat="1" ht="60" customHeight="1" spans="1:20">
      <c r="A11" s="8">
        <v>7</v>
      </c>
      <c r="B11" s="11" t="s">
        <v>62</v>
      </c>
      <c r="C11" s="12" t="s">
        <v>63</v>
      </c>
      <c r="D11" s="12" t="s">
        <v>64</v>
      </c>
      <c r="E11" s="13" t="s">
        <v>65</v>
      </c>
      <c r="F11" s="13" t="s">
        <v>66</v>
      </c>
      <c r="G11" s="12" t="s">
        <v>37</v>
      </c>
      <c r="H11" s="16" t="s">
        <v>38</v>
      </c>
      <c r="I11" s="12">
        <v>10541</v>
      </c>
      <c r="J11" s="12">
        <v>13570</v>
      </c>
      <c r="K11" s="12" t="s">
        <v>67</v>
      </c>
      <c r="L11" s="13" t="s">
        <v>68</v>
      </c>
      <c r="M11" s="21">
        <v>3902381.80645161</v>
      </c>
      <c r="N11" s="12" t="s">
        <v>69</v>
      </c>
      <c r="O11" s="13" t="s">
        <v>70</v>
      </c>
      <c r="P11" s="21">
        <v>3128821.52112676</v>
      </c>
      <c r="Q11" s="13" t="s">
        <v>70</v>
      </c>
      <c r="R11" s="21">
        <v>3128821.52112676</v>
      </c>
      <c r="S11" s="23">
        <f>(R11-M11)/M11</f>
        <v>-0.198227729548647</v>
      </c>
      <c r="T11" s="23">
        <f t="shared" si="0"/>
        <v>0</v>
      </c>
    </row>
    <row r="12" s="2" customFormat="1" ht="60" customHeight="1" spans="1:20">
      <c r="A12" s="8">
        <v>8</v>
      </c>
      <c r="B12" s="11" t="s">
        <v>71</v>
      </c>
      <c r="C12" s="12" t="s">
        <v>63</v>
      </c>
      <c r="D12" s="12" t="s">
        <v>72</v>
      </c>
      <c r="E12" s="13" t="s">
        <v>73</v>
      </c>
      <c r="F12" s="13" t="s">
        <v>74</v>
      </c>
      <c r="G12" s="12" t="s">
        <v>29</v>
      </c>
      <c r="H12" s="16" t="s">
        <v>75</v>
      </c>
      <c r="I12" s="13" t="s">
        <v>76</v>
      </c>
      <c r="J12" s="12" t="s">
        <v>31</v>
      </c>
      <c r="K12" s="12">
        <v>3</v>
      </c>
      <c r="L12" s="12" t="s">
        <v>77</v>
      </c>
      <c r="M12" s="13">
        <v>300000</v>
      </c>
      <c r="N12" s="12">
        <v>3</v>
      </c>
      <c r="O12" s="12" t="s">
        <v>77</v>
      </c>
      <c r="P12" s="12">
        <v>264540</v>
      </c>
      <c r="Q12" s="12" t="s">
        <v>77</v>
      </c>
      <c r="R12" s="12">
        <v>264540</v>
      </c>
      <c r="S12" s="23">
        <f>(R12-M12)/M12</f>
        <v>-0.1182</v>
      </c>
      <c r="T12" s="23">
        <f t="shared" si="0"/>
        <v>0</v>
      </c>
    </row>
    <row r="13" s="2" customFormat="1" ht="60" customHeight="1" spans="1:20">
      <c r="A13" s="8">
        <v>9</v>
      </c>
      <c r="B13" s="11" t="s">
        <v>78</v>
      </c>
      <c r="C13" s="12" t="s">
        <v>79</v>
      </c>
      <c r="D13" s="12" t="s">
        <v>31</v>
      </c>
      <c r="E13" s="13" t="s">
        <v>80</v>
      </c>
      <c r="F13" s="14" t="s">
        <v>81</v>
      </c>
      <c r="G13" s="12" t="s">
        <v>82</v>
      </c>
      <c r="H13" s="14" t="s">
        <v>83</v>
      </c>
      <c r="I13" s="12">
        <v>75.95</v>
      </c>
      <c r="J13" s="12">
        <v>133.81</v>
      </c>
      <c r="K13" s="12">
        <v>5</v>
      </c>
      <c r="L13" s="13" t="s">
        <v>84</v>
      </c>
      <c r="M13" s="13">
        <v>64088.92</v>
      </c>
      <c r="N13" s="12">
        <v>5</v>
      </c>
      <c r="O13" s="13" t="s">
        <v>85</v>
      </c>
      <c r="P13" s="12">
        <v>48340.6</v>
      </c>
      <c r="Q13" s="13" t="s">
        <v>85</v>
      </c>
      <c r="R13" s="12">
        <v>48340.6</v>
      </c>
      <c r="S13" s="23">
        <f>(R13-M13)/M13</f>
        <v>-0.245726094307721</v>
      </c>
      <c r="T13" s="23">
        <f t="shared" si="0"/>
        <v>0</v>
      </c>
    </row>
    <row r="14" s="2" customFormat="1" ht="60" customHeight="1" spans="1:20">
      <c r="A14" s="8">
        <v>10</v>
      </c>
      <c r="B14" s="11" t="s">
        <v>86</v>
      </c>
      <c r="C14" s="13" t="s">
        <v>41</v>
      </c>
      <c r="D14" s="13" t="s">
        <v>87</v>
      </c>
      <c r="E14" s="13" t="s">
        <v>88</v>
      </c>
      <c r="F14" s="13" t="s">
        <v>89</v>
      </c>
      <c r="G14" s="13" t="s">
        <v>90</v>
      </c>
      <c r="H14" s="17" t="s">
        <v>75</v>
      </c>
      <c r="I14" s="13">
        <v>617.11</v>
      </c>
      <c r="J14" s="13" t="s">
        <v>91</v>
      </c>
      <c r="K14" s="13">
        <v>3</v>
      </c>
      <c r="L14" s="13" t="s">
        <v>92</v>
      </c>
      <c r="M14" s="13">
        <v>624000</v>
      </c>
      <c r="N14" s="13">
        <v>5</v>
      </c>
      <c r="O14" s="13" t="s">
        <v>93</v>
      </c>
      <c r="P14" s="13">
        <v>668304</v>
      </c>
      <c r="Q14" s="13" t="s">
        <v>93</v>
      </c>
      <c r="R14" s="13">
        <v>668304</v>
      </c>
      <c r="S14" s="23">
        <f>(R14-M14)/M14</f>
        <v>0.071</v>
      </c>
      <c r="T14" s="23">
        <f t="shared" si="0"/>
        <v>0</v>
      </c>
    </row>
    <row r="15" s="2" customFormat="1" ht="60" customHeight="1" spans="1:20">
      <c r="A15" s="8">
        <v>11</v>
      </c>
      <c r="B15" s="11" t="s">
        <v>94</v>
      </c>
      <c r="C15" s="13" t="s">
        <v>41</v>
      </c>
      <c r="D15" s="12" t="s">
        <v>95</v>
      </c>
      <c r="E15" s="13" t="s">
        <v>96</v>
      </c>
      <c r="F15" s="14" t="s">
        <v>97</v>
      </c>
      <c r="G15" s="12" t="s">
        <v>82</v>
      </c>
      <c r="H15" s="14" t="s">
        <v>30</v>
      </c>
      <c r="I15" s="12">
        <v>51.56</v>
      </c>
      <c r="J15" s="12">
        <v>51.56</v>
      </c>
      <c r="K15" s="13" t="s">
        <v>31</v>
      </c>
      <c r="L15" s="13" t="s">
        <v>31</v>
      </c>
      <c r="M15" s="13" t="s">
        <v>31</v>
      </c>
      <c r="N15" s="12">
        <v>3</v>
      </c>
      <c r="O15" s="12" t="s">
        <v>98</v>
      </c>
      <c r="P15" s="12">
        <v>12000</v>
      </c>
      <c r="Q15" s="24" t="s">
        <v>31</v>
      </c>
      <c r="R15" s="24" t="s">
        <v>31</v>
      </c>
      <c r="S15" s="23">
        <v>0</v>
      </c>
      <c r="T15" s="23">
        <v>0</v>
      </c>
    </row>
    <row r="16" s="2" customFormat="1" ht="60" customHeight="1" spans="1:20">
      <c r="A16" s="8">
        <v>12</v>
      </c>
      <c r="B16" s="11" t="s">
        <v>99</v>
      </c>
      <c r="C16" s="13" t="s">
        <v>25</v>
      </c>
      <c r="D16" s="13" t="s">
        <v>100</v>
      </c>
      <c r="E16" s="13" t="s">
        <v>101</v>
      </c>
      <c r="F16" s="14" t="s">
        <v>97</v>
      </c>
      <c r="G16" s="13" t="s">
        <v>82</v>
      </c>
      <c r="H16" s="14" t="s">
        <v>30</v>
      </c>
      <c r="I16" s="13">
        <v>1626.97</v>
      </c>
      <c r="J16" s="13">
        <v>1875.29</v>
      </c>
      <c r="K16" s="13" t="s">
        <v>31</v>
      </c>
      <c r="L16" s="13" t="s">
        <v>31</v>
      </c>
      <c r="M16" s="13" t="s">
        <v>31</v>
      </c>
      <c r="N16" s="13">
        <v>6</v>
      </c>
      <c r="O16" s="13" t="s">
        <v>102</v>
      </c>
      <c r="P16" s="22">
        <v>332746.666666667</v>
      </c>
      <c r="Q16" s="24" t="s">
        <v>31</v>
      </c>
      <c r="R16" s="24" t="s">
        <v>31</v>
      </c>
      <c r="S16" s="23">
        <v>0</v>
      </c>
      <c r="T16" s="23">
        <v>0</v>
      </c>
    </row>
    <row r="17" s="2" customFormat="1" ht="60" customHeight="1" spans="1:20">
      <c r="A17" s="8">
        <v>13</v>
      </c>
      <c r="B17" s="11" t="s">
        <v>103</v>
      </c>
      <c r="C17" s="13" t="s">
        <v>104</v>
      </c>
      <c r="D17" s="13" t="s">
        <v>105</v>
      </c>
      <c r="E17" s="13" t="s">
        <v>106</v>
      </c>
      <c r="F17" s="14" t="s">
        <v>107</v>
      </c>
      <c r="G17" s="13" t="s">
        <v>37</v>
      </c>
      <c r="H17" s="14" t="s">
        <v>30</v>
      </c>
      <c r="I17" s="13">
        <v>5339.79</v>
      </c>
      <c r="J17" s="13">
        <v>5250</v>
      </c>
      <c r="K17" s="13" t="s">
        <v>31</v>
      </c>
      <c r="L17" s="13" t="s">
        <v>31</v>
      </c>
      <c r="M17" s="13" t="s">
        <v>31</v>
      </c>
      <c r="N17" s="13">
        <v>5</v>
      </c>
      <c r="O17" s="13" t="s">
        <v>108</v>
      </c>
      <c r="P17" s="13">
        <v>970200</v>
      </c>
      <c r="Q17" s="13" t="s">
        <v>109</v>
      </c>
      <c r="R17" s="22">
        <v>1443190.992</v>
      </c>
      <c r="S17" s="23">
        <v>0</v>
      </c>
      <c r="T17" s="23">
        <f t="shared" si="0"/>
        <v>0.487519059987632</v>
      </c>
    </row>
    <row r="18" s="2" customFormat="1" ht="60" customHeight="1" spans="1:20">
      <c r="A18" s="8">
        <v>14</v>
      </c>
      <c r="B18" s="11" t="s">
        <v>110</v>
      </c>
      <c r="C18" s="13" t="s">
        <v>111</v>
      </c>
      <c r="D18" s="13" t="s">
        <v>111</v>
      </c>
      <c r="E18" s="13" t="s">
        <v>112</v>
      </c>
      <c r="F18" s="13" t="s">
        <v>113</v>
      </c>
      <c r="G18" s="13" t="s">
        <v>37</v>
      </c>
      <c r="H18" s="17" t="s">
        <v>75</v>
      </c>
      <c r="I18" s="13">
        <v>2520.5</v>
      </c>
      <c r="J18" s="13">
        <v>3998</v>
      </c>
      <c r="K18" s="13">
        <v>5</v>
      </c>
      <c r="L18" s="13" t="s">
        <v>114</v>
      </c>
      <c r="M18" s="13">
        <v>756421.6</v>
      </c>
      <c r="N18" s="13">
        <v>5</v>
      </c>
      <c r="O18" s="13" t="s">
        <v>115</v>
      </c>
      <c r="P18" s="13">
        <v>690854.4</v>
      </c>
      <c r="Q18" s="13" t="s">
        <v>115</v>
      </c>
      <c r="R18" s="13">
        <v>690854.4</v>
      </c>
      <c r="S18" s="23">
        <f>(R18-M18)/M18</f>
        <v>-0.0866807610993657</v>
      </c>
      <c r="T18" s="23">
        <f t="shared" si="0"/>
        <v>0</v>
      </c>
    </row>
    <row r="19" s="2" customFormat="1" ht="60" customHeight="1" spans="1:20">
      <c r="A19" s="8">
        <v>15</v>
      </c>
      <c r="B19" s="11" t="s">
        <v>116</v>
      </c>
      <c r="C19" s="13" t="s">
        <v>117</v>
      </c>
      <c r="D19" s="13" t="s">
        <v>118</v>
      </c>
      <c r="E19" s="13" t="s">
        <v>119</v>
      </c>
      <c r="F19" s="13" t="s">
        <v>120</v>
      </c>
      <c r="G19" s="13" t="s">
        <v>29</v>
      </c>
      <c r="H19" s="17" t="s">
        <v>75</v>
      </c>
      <c r="I19" s="13">
        <v>1005.12</v>
      </c>
      <c r="J19" s="13">
        <v>1005.12</v>
      </c>
      <c r="K19" s="13">
        <v>3</v>
      </c>
      <c r="L19" s="13" t="s">
        <v>32</v>
      </c>
      <c r="M19" s="13">
        <v>84000</v>
      </c>
      <c r="N19" s="13">
        <v>5</v>
      </c>
      <c r="O19" s="13" t="s">
        <v>121</v>
      </c>
      <c r="P19" s="13">
        <v>89107.2</v>
      </c>
      <c r="Q19" s="13" t="s">
        <v>121</v>
      </c>
      <c r="R19" s="13">
        <v>89107.2</v>
      </c>
      <c r="S19" s="23">
        <f>(R19-M19)/M19</f>
        <v>0.0608</v>
      </c>
      <c r="T19" s="23">
        <f t="shared" si="0"/>
        <v>0</v>
      </c>
    </row>
    <row r="20" s="2" customFormat="1" ht="60" customHeight="1" spans="1:20">
      <c r="A20" s="8">
        <v>16</v>
      </c>
      <c r="B20" s="11" t="s">
        <v>122</v>
      </c>
      <c r="C20" s="13" t="s">
        <v>41</v>
      </c>
      <c r="D20" s="13" t="s">
        <v>123</v>
      </c>
      <c r="E20" s="13" t="s">
        <v>124</v>
      </c>
      <c r="F20" s="13" t="s">
        <v>125</v>
      </c>
      <c r="G20" s="13" t="s">
        <v>45</v>
      </c>
      <c r="H20" s="17" t="s">
        <v>75</v>
      </c>
      <c r="I20" s="13" t="s">
        <v>126</v>
      </c>
      <c r="J20" s="13" t="s">
        <v>126</v>
      </c>
      <c r="K20" s="13">
        <v>5</v>
      </c>
      <c r="L20" s="13" t="s">
        <v>127</v>
      </c>
      <c r="M20" s="13">
        <v>15392</v>
      </c>
      <c r="N20" s="13">
        <v>5</v>
      </c>
      <c r="O20" s="13" t="s">
        <v>128</v>
      </c>
      <c r="P20" s="13">
        <v>18360</v>
      </c>
      <c r="Q20" s="13" t="s">
        <v>128</v>
      </c>
      <c r="R20" s="13">
        <v>18360</v>
      </c>
      <c r="S20" s="23">
        <f>(R20-M20)/M20</f>
        <v>0.192827442827443</v>
      </c>
      <c r="T20" s="23">
        <f t="shared" si="0"/>
        <v>0</v>
      </c>
    </row>
    <row r="21" s="2" customFormat="1" ht="60" customHeight="1" spans="1:20">
      <c r="A21" s="8">
        <v>17</v>
      </c>
      <c r="B21" s="11" t="s">
        <v>129</v>
      </c>
      <c r="C21" s="13" t="s">
        <v>111</v>
      </c>
      <c r="D21" s="13" t="s">
        <v>130</v>
      </c>
      <c r="E21" s="13" t="s">
        <v>131</v>
      </c>
      <c r="F21" s="13" t="s">
        <v>132</v>
      </c>
      <c r="G21" s="13" t="s">
        <v>37</v>
      </c>
      <c r="H21" s="17" t="s">
        <v>75</v>
      </c>
      <c r="I21" s="13">
        <v>5329.07</v>
      </c>
      <c r="J21" s="13">
        <v>7215</v>
      </c>
      <c r="K21" s="13">
        <v>5</v>
      </c>
      <c r="L21" s="13" t="s">
        <v>133</v>
      </c>
      <c r="M21" s="13">
        <v>1601712</v>
      </c>
      <c r="N21" s="13">
        <v>3</v>
      </c>
      <c r="O21" s="13" t="s">
        <v>134</v>
      </c>
      <c r="P21" s="13">
        <v>1497840</v>
      </c>
      <c r="Q21" s="13" t="s">
        <v>134</v>
      </c>
      <c r="R21" s="13">
        <v>1497840</v>
      </c>
      <c r="S21" s="23">
        <f>(R21-M21)/M21</f>
        <v>-0.0648506098474632</v>
      </c>
      <c r="T21" s="23">
        <f t="shared" si="0"/>
        <v>0</v>
      </c>
    </row>
    <row r="22" s="2" customFormat="1" ht="60" customHeight="1" spans="1:20">
      <c r="A22" s="8">
        <v>18</v>
      </c>
      <c r="B22" s="11" t="s">
        <v>135</v>
      </c>
      <c r="C22" s="13" t="s">
        <v>136</v>
      </c>
      <c r="D22" s="13" t="s">
        <v>137</v>
      </c>
      <c r="E22" s="13" t="s">
        <v>138</v>
      </c>
      <c r="F22" s="14" t="s">
        <v>139</v>
      </c>
      <c r="G22" s="13" t="s">
        <v>29</v>
      </c>
      <c r="H22" s="14" t="s">
        <v>30</v>
      </c>
      <c r="I22" s="13">
        <v>3730.88</v>
      </c>
      <c r="J22" s="13" t="s">
        <v>31</v>
      </c>
      <c r="K22" s="13" t="s">
        <v>31</v>
      </c>
      <c r="L22" s="13" t="s">
        <v>31</v>
      </c>
      <c r="M22" s="13" t="s">
        <v>31</v>
      </c>
      <c r="N22" s="13">
        <v>5</v>
      </c>
      <c r="O22" s="13" t="s">
        <v>140</v>
      </c>
      <c r="P22" s="13">
        <v>180600</v>
      </c>
      <c r="Q22" s="13" t="s">
        <v>140</v>
      </c>
      <c r="R22" s="13">
        <v>180600</v>
      </c>
      <c r="S22" s="23">
        <v>0</v>
      </c>
      <c r="T22" s="23">
        <f t="shared" si="0"/>
        <v>0</v>
      </c>
    </row>
    <row r="23" s="2" customFormat="1" ht="60" customHeight="1" spans="1:20">
      <c r="A23" s="8">
        <v>19</v>
      </c>
      <c r="B23" s="11" t="s">
        <v>141</v>
      </c>
      <c r="C23" s="13" t="s">
        <v>136</v>
      </c>
      <c r="D23" s="13" t="s">
        <v>31</v>
      </c>
      <c r="E23" s="13" t="s">
        <v>142</v>
      </c>
      <c r="F23" s="13" t="s">
        <v>143</v>
      </c>
      <c r="G23" s="13" t="s">
        <v>144</v>
      </c>
      <c r="H23" s="17" t="s">
        <v>38</v>
      </c>
      <c r="I23" s="13">
        <v>2710</v>
      </c>
      <c r="J23" s="13">
        <v>8560</v>
      </c>
      <c r="K23" s="13" t="s">
        <v>31</v>
      </c>
      <c r="L23" s="13" t="s">
        <v>31</v>
      </c>
      <c r="M23" s="13" t="s">
        <v>31</v>
      </c>
      <c r="N23" s="13" t="s">
        <v>145</v>
      </c>
      <c r="O23" s="13" t="s">
        <v>146</v>
      </c>
      <c r="P23" s="22">
        <v>1446493.07469027</v>
      </c>
      <c r="Q23" s="13" t="s">
        <v>146</v>
      </c>
      <c r="R23" s="22">
        <v>1446493.07469027</v>
      </c>
      <c r="S23" s="23">
        <v>0</v>
      </c>
      <c r="T23" s="23">
        <f t="shared" si="0"/>
        <v>0</v>
      </c>
    </row>
    <row r="24" s="2" customFormat="1" ht="60" customHeight="1" spans="1:20">
      <c r="A24" s="8">
        <v>20</v>
      </c>
      <c r="B24" s="11" t="s">
        <v>147</v>
      </c>
      <c r="C24" s="13" t="s">
        <v>104</v>
      </c>
      <c r="D24" s="13" t="s">
        <v>31</v>
      </c>
      <c r="E24" s="13" t="s">
        <v>148</v>
      </c>
      <c r="F24" s="14" t="s">
        <v>149</v>
      </c>
      <c r="G24" s="13" t="s">
        <v>150</v>
      </c>
      <c r="H24" s="14" t="s">
        <v>30</v>
      </c>
      <c r="I24" s="13">
        <v>2451.24</v>
      </c>
      <c r="J24" s="13" t="s">
        <v>31</v>
      </c>
      <c r="K24" s="13" t="s">
        <v>31</v>
      </c>
      <c r="L24" s="13" t="s">
        <v>31</v>
      </c>
      <c r="M24" s="13" t="s">
        <v>31</v>
      </c>
      <c r="N24" s="13">
        <v>15</v>
      </c>
      <c r="O24" s="13" t="s">
        <v>151</v>
      </c>
      <c r="P24" s="22">
        <v>31973.3693333333</v>
      </c>
      <c r="Q24" s="13" t="s">
        <v>152</v>
      </c>
      <c r="R24" s="13">
        <v>44773.59</v>
      </c>
      <c r="S24" s="23">
        <v>0</v>
      </c>
      <c r="T24" s="23">
        <f t="shared" si="0"/>
        <v>0.400340062169239</v>
      </c>
    </row>
    <row r="25" s="2" customFormat="1" ht="60" customHeight="1" spans="1:20">
      <c r="A25" s="8">
        <v>21</v>
      </c>
      <c r="B25" s="11" t="s">
        <v>153</v>
      </c>
      <c r="C25" s="13" t="s">
        <v>104</v>
      </c>
      <c r="D25" s="13" t="s">
        <v>31</v>
      </c>
      <c r="E25" s="13" t="s">
        <v>154</v>
      </c>
      <c r="F25" s="14" t="s">
        <v>149</v>
      </c>
      <c r="G25" s="13" t="s">
        <v>150</v>
      </c>
      <c r="H25" s="14" t="s">
        <v>30</v>
      </c>
      <c r="I25" s="13">
        <v>4766.64</v>
      </c>
      <c r="J25" s="13" t="s">
        <v>31</v>
      </c>
      <c r="K25" s="13" t="s">
        <v>31</v>
      </c>
      <c r="L25" s="13" t="s">
        <v>31</v>
      </c>
      <c r="M25" s="13" t="s">
        <v>31</v>
      </c>
      <c r="N25" s="13">
        <v>15</v>
      </c>
      <c r="O25" s="13" t="s">
        <v>151</v>
      </c>
      <c r="P25" s="22">
        <v>62158.0646666667</v>
      </c>
      <c r="Q25" s="13" t="s">
        <v>155</v>
      </c>
      <c r="R25" s="13">
        <v>80804.53</v>
      </c>
      <c r="S25" s="23">
        <v>0</v>
      </c>
      <c r="T25" s="23">
        <f t="shared" si="0"/>
        <v>0.299984650959263</v>
      </c>
    </row>
    <row r="26" s="2" customFormat="1" ht="60" customHeight="1" spans="1:20">
      <c r="A26" s="8">
        <v>22</v>
      </c>
      <c r="B26" s="11" t="s">
        <v>156</v>
      </c>
      <c r="C26" s="13" t="s">
        <v>117</v>
      </c>
      <c r="D26" s="13" t="s">
        <v>157</v>
      </c>
      <c r="E26" s="13" t="s">
        <v>158</v>
      </c>
      <c r="F26" s="14" t="s">
        <v>159</v>
      </c>
      <c r="G26" s="13" t="s">
        <v>29</v>
      </c>
      <c r="H26" s="14" t="s">
        <v>30</v>
      </c>
      <c r="I26" s="13">
        <v>3143.85</v>
      </c>
      <c r="J26" s="13" t="s">
        <v>31</v>
      </c>
      <c r="K26" s="13" t="s">
        <v>31</v>
      </c>
      <c r="L26" s="13" t="s">
        <v>31</v>
      </c>
      <c r="M26" s="13" t="s">
        <v>31</v>
      </c>
      <c r="N26" s="13">
        <v>8</v>
      </c>
      <c r="O26" s="13" t="s">
        <v>160</v>
      </c>
      <c r="P26" s="22">
        <v>175095.648</v>
      </c>
      <c r="Q26" s="13" t="s">
        <v>160</v>
      </c>
      <c r="R26" s="22">
        <v>175095.648</v>
      </c>
      <c r="S26" s="23">
        <v>0</v>
      </c>
      <c r="T26" s="23">
        <f t="shared" si="0"/>
        <v>0</v>
      </c>
    </row>
    <row r="27" s="2" customFormat="1" ht="60" customHeight="1" spans="1:20">
      <c r="A27" s="8">
        <v>23</v>
      </c>
      <c r="B27" s="11" t="s">
        <v>161</v>
      </c>
      <c r="C27" s="13" t="s">
        <v>162</v>
      </c>
      <c r="D27" s="13" t="s">
        <v>31</v>
      </c>
      <c r="E27" s="13" t="s">
        <v>163</v>
      </c>
      <c r="F27" s="14" t="s">
        <v>164</v>
      </c>
      <c r="G27" s="13" t="s">
        <v>82</v>
      </c>
      <c r="H27" s="14" t="s">
        <v>30</v>
      </c>
      <c r="I27" s="13">
        <v>100</v>
      </c>
      <c r="J27" s="13">
        <v>80</v>
      </c>
      <c r="K27" s="13" t="s">
        <v>31</v>
      </c>
      <c r="L27" s="13" t="s">
        <v>31</v>
      </c>
      <c r="M27" s="13" t="s">
        <v>31</v>
      </c>
      <c r="N27" s="13">
        <v>2</v>
      </c>
      <c r="O27" s="13" t="s">
        <v>165</v>
      </c>
      <c r="P27" s="13">
        <v>19200</v>
      </c>
      <c r="Q27" s="13" t="s">
        <v>166</v>
      </c>
      <c r="R27" s="13">
        <v>24000</v>
      </c>
      <c r="S27" s="23">
        <v>0</v>
      </c>
      <c r="T27" s="23">
        <f t="shared" si="0"/>
        <v>0.25</v>
      </c>
    </row>
    <row r="28" s="2" customFormat="1" ht="60" customHeight="1" spans="1:20">
      <c r="A28" s="8">
        <v>24</v>
      </c>
      <c r="B28" s="11" t="s">
        <v>167</v>
      </c>
      <c r="C28" s="13" t="s">
        <v>34</v>
      </c>
      <c r="D28" s="13" t="s">
        <v>31</v>
      </c>
      <c r="E28" s="13" t="s">
        <v>168</v>
      </c>
      <c r="F28" s="13" t="s">
        <v>169</v>
      </c>
      <c r="G28" s="13" t="s">
        <v>150</v>
      </c>
      <c r="H28" s="17" t="s">
        <v>38</v>
      </c>
      <c r="I28" s="13">
        <v>5000</v>
      </c>
      <c r="J28" s="13" t="s">
        <v>31</v>
      </c>
      <c r="K28" s="13" t="s">
        <v>31</v>
      </c>
      <c r="L28" s="13" t="s">
        <v>31</v>
      </c>
      <c r="M28" s="13" t="s">
        <v>31</v>
      </c>
      <c r="N28" s="13" t="s">
        <v>170</v>
      </c>
      <c r="O28" s="13" t="s">
        <v>171</v>
      </c>
      <c r="P28" s="22">
        <v>17660.3773584906</v>
      </c>
      <c r="Q28" s="13" t="s">
        <v>171</v>
      </c>
      <c r="R28" s="22">
        <v>17660.3773584906</v>
      </c>
      <c r="S28" s="23">
        <v>0</v>
      </c>
      <c r="T28" s="23">
        <f t="shared" si="0"/>
        <v>0</v>
      </c>
    </row>
    <row r="29" s="2" customFormat="1" ht="60" customHeight="1" spans="1:20">
      <c r="A29" s="8">
        <v>25</v>
      </c>
      <c r="B29" s="11" t="s">
        <v>172</v>
      </c>
      <c r="C29" s="13" t="s">
        <v>34</v>
      </c>
      <c r="D29" s="13" t="s">
        <v>31</v>
      </c>
      <c r="E29" s="13" t="s">
        <v>173</v>
      </c>
      <c r="F29" s="13" t="s">
        <v>174</v>
      </c>
      <c r="G29" s="13" t="s">
        <v>175</v>
      </c>
      <c r="H29" s="17" t="s">
        <v>75</v>
      </c>
      <c r="I29" s="13">
        <v>1473.01</v>
      </c>
      <c r="J29" s="13" t="s">
        <v>176</v>
      </c>
      <c r="K29" s="13">
        <v>2</v>
      </c>
      <c r="L29" s="13" t="s">
        <v>177</v>
      </c>
      <c r="M29" s="13">
        <v>399600</v>
      </c>
      <c r="N29" s="13">
        <v>1</v>
      </c>
      <c r="O29" s="13" t="s">
        <v>178</v>
      </c>
      <c r="P29" s="13">
        <v>399600</v>
      </c>
      <c r="Q29" s="13" t="s">
        <v>178</v>
      </c>
      <c r="R29" s="13">
        <v>399600</v>
      </c>
      <c r="S29" s="23">
        <f>(R29-M29)/M29</f>
        <v>0</v>
      </c>
      <c r="T29" s="23">
        <f t="shared" si="0"/>
        <v>0</v>
      </c>
    </row>
    <row r="30" ht="60" customHeight="1" spans="1:20">
      <c r="A30" s="8">
        <v>26</v>
      </c>
      <c r="B30" s="11" t="s">
        <v>179</v>
      </c>
      <c r="C30" s="13" t="s">
        <v>180</v>
      </c>
      <c r="D30" s="13" t="s">
        <v>31</v>
      </c>
      <c r="E30" s="13" t="s">
        <v>181</v>
      </c>
      <c r="F30" s="14" t="s">
        <v>149</v>
      </c>
      <c r="G30" s="13" t="s">
        <v>150</v>
      </c>
      <c r="H30" s="14" t="s">
        <v>30</v>
      </c>
      <c r="I30" s="13">
        <v>4610.72</v>
      </c>
      <c r="J30" s="13" t="s">
        <v>31</v>
      </c>
      <c r="K30" s="13" t="s">
        <v>31</v>
      </c>
      <c r="L30" s="13" t="s">
        <v>31</v>
      </c>
      <c r="M30" s="13" t="s">
        <v>31</v>
      </c>
      <c r="N30" s="13">
        <v>15</v>
      </c>
      <c r="O30" s="13" t="s">
        <v>182</v>
      </c>
      <c r="P30" s="13">
        <v>138290.82</v>
      </c>
      <c r="Q30" s="13" t="s">
        <v>182</v>
      </c>
      <c r="R30" s="13">
        <v>138290.82</v>
      </c>
      <c r="S30" s="23">
        <v>0</v>
      </c>
      <c r="T30" s="23">
        <f t="shared" si="0"/>
        <v>0</v>
      </c>
    </row>
    <row r="31" ht="60" customHeight="1" spans="1:20">
      <c r="A31" s="8">
        <v>27</v>
      </c>
      <c r="B31" s="11" t="s">
        <v>183</v>
      </c>
      <c r="C31" s="13" t="s">
        <v>184</v>
      </c>
      <c r="D31" s="13" t="s">
        <v>31</v>
      </c>
      <c r="E31" s="13" t="s">
        <v>185</v>
      </c>
      <c r="F31" s="14" t="s">
        <v>97</v>
      </c>
      <c r="G31" s="13" t="s">
        <v>37</v>
      </c>
      <c r="H31" s="14" t="s">
        <v>30</v>
      </c>
      <c r="I31" s="13">
        <v>9150.05</v>
      </c>
      <c r="J31" s="13">
        <v>12500</v>
      </c>
      <c r="K31" s="13" t="s">
        <v>31</v>
      </c>
      <c r="L31" s="13" t="s">
        <v>31</v>
      </c>
      <c r="M31" s="13" t="s">
        <v>31</v>
      </c>
      <c r="N31" s="13">
        <v>5</v>
      </c>
      <c r="O31" s="13" t="s">
        <v>186</v>
      </c>
      <c r="P31" s="13">
        <v>2763000</v>
      </c>
      <c r="Q31" s="13" t="s">
        <v>31</v>
      </c>
      <c r="R31" s="13" t="s">
        <v>31</v>
      </c>
      <c r="S31" s="23">
        <v>0</v>
      </c>
      <c r="T31" s="23">
        <v>0</v>
      </c>
    </row>
  </sheetData>
  <mergeCells count="17">
    <mergeCell ref="A1:T1"/>
    <mergeCell ref="A2:T2"/>
    <mergeCell ref="K3:M3"/>
    <mergeCell ref="N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</mergeCells>
  <pageMargins left="0.314583333333333" right="0.314583333333333" top="0.354166666666667" bottom="0.354166666666667" header="0.314583333333333" footer="0.314583333333333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Lzw</cp:lastModifiedBy>
  <dcterms:created xsi:type="dcterms:W3CDTF">2021-01-29T02:47:00Z</dcterms:created>
  <cp:lastPrinted>2022-03-09T00:43:00Z</cp:lastPrinted>
  <dcterms:modified xsi:type="dcterms:W3CDTF">2025-09-28T07:23:03Z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99406C11AECA484DB4102AF12CA72094_13</vt:lpwstr>
  </property>
</Properties>
</file>