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6月份 " sheetId="5" r:id="rId1"/>
  </sheets>
  <definedNames>
    <definedName name="_xlnm.Print_Titles" localSheetId="0">'6月份 '!$1:$4</definedName>
    <definedName name="_xlnm._FilterDatabase" localSheetId="0" hidden="1">'6月份 '!$A$2:$T$27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<sst xmlns="http://schemas.openxmlformats.org/spreadsheetml/2006/main" count="677" uniqueCount="293">
  <si>
    <t>清溪镇农村集体资产交易情况统计表(镇级）</t>
  </si>
  <si>
    <t>统计起止日期：2025年6月1日至2025年6月30日</t>
  </si>
  <si>
    <t>序号</t>
  </si>
  <si>
    <t>交易编号</t>
  </si>
  <si>
    <t>村</t>
  </si>
  <si>
    <t>组</t>
  </si>
  <si>
    <t>地址</t>
  </si>
  <si>
    <t>承租方</t>
  </si>
  <si>
    <t>资产   类别</t>
  </si>
  <si>
    <t>交易类别</t>
  </si>
  <si>
    <t>占地面积（㎡）</t>
  </si>
  <si>
    <t>建筑面积（㎡）</t>
  </si>
  <si>
    <t>原合同情况</t>
  </si>
  <si>
    <t>立项情况</t>
  </si>
  <si>
    <t>成交情况</t>
  </si>
  <si>
    <t>成交比原合同增幅</t>
  </si>
  <si>
    <t>成交比立项增幅</t>
  </si>
  <si>
    <t>合同年限(年)</t>
  </si>
  <si>
    <t>交易底价</t>
  </si>
  <si>
    <t>年标的金额(元)</t>
  </si>
  <si>
    <t>合同年限   (年)</t>
  </si>
  <si>
    <t>立项底价</t>
  </si>
  <si>
    <t>年标的      金额(元)</t>
  </si>
  <si>
    <t>成交底价</t>
  </si>
  <si>
    <t>QXNZB-25-087</t>
  </si>
  <si>
    <t>荔横</t>
  </si>
  <si>
    <t>荔枝墩</t>
  </si>
  <si>
    <t>荔枝墩三街2号</t>
  </si>
  <si>
    <t>东莞市尚利轩五金制品有限公司</t>
  </si>
  <si>
    <t>厂房</t>
  </si>
  <si>
    <t>续约</t>
  </si>
  <si>
    <t>20元/月/㎡；每3年递增10%</t>
  </si>
  <si>
    <t>19元/月/㎡</t>
  </si>
  <si>
    <t>QXNZB-25-095</t>
  </si>
  <si>
    <t>罗马</t>
  </si>
  <si>
    <t>天生湖</t>
  </si>
  <si>
    <t>天生湖一街麻蜂窝</t>
  </si>
  <si>
    <t>中国铁塔股份有限公司东莞市分公司</t>
  </si>
  <si>
    <t>基站</t>
  </si>
  <si>
    <t>小额</t>
  </si>
  <si>
    <t>-</t>
  </si>
  <si>
    <t>83.3元/月/㎡</t>
  </si>
  <si>
    <t>QXNZB-25-148</t>
  </si>
  <si>
    <t>重河</t>
  </si>
  <si>
    <t>厦塘</t>
  </si>
  <si>
    <t>银桥花园</t>
  </si>
  <si>
    <t>杨振辉</t>
  </si>
  <si>
    <t>商铺</t>
  </si>
  <si>
    <t>48元/月/㎡；每3年递增5%</t>
  </si>
  <si>
    <t>39元/月/㎡</t>
  </si>
  <si>
    <t>QXNZB-25-157</t>
  </si>
  <si>
    <t>土桥</t>
  </si>
  <si>
    <t>大岗厦</t>
  </si>
  <si>
    <t>雅瑶二街</t>
  </si>
  <si>
    <t>黄伟强</t>
  </si>
  <si>
    <t>鱼塘</t>
  </si>
  <si>
    <t>36元/月/㎡</t>
  </si>
  <si>
    <t>18000元/年</t>
  </si>
  <si>
    <t>QXNZB-25-161</t>
  </si>
  <si>
    <t>三中</t>
  </si>
  <si>
    <t>湖笃尾</t>
  </si>
  <si>
    <t>瑞丰厂后面</t>
  </si>
  <si>
    <t>流标</t>
  </si>
  <si>
    <t>农田</t>
  </si>
  <si>
    <t>竞价</t>
  </si>
  <si>
    <t>0.51亩</t>
  </si>
  <si>
    <t>1500元/年/亩</t>
  </si>
  <si>
    <t>QXNZB-25-162</t>
  </si>
  <si>
    <t>邹克勤</t>
  </si>
  <si>
    <t>底价 成交</t>
  </si>
  <si>
    <t>2.11亩</t>
  </si>
  <si>
    <t>QXNZB-25-163</t>
  </si>
  <si>
    <t>4.84亩</t>
  </si>
  <si>
    <t>QXNZB-25-164</t>
  </si>
  <si>
    <t>沃泰通厂后面</t>
  </si>
  <si>
    <t>10.46亩</t>
  </si>
  <si>
    <t>QXNZB-25-165</t>
  </si>
  <si>
    <t>三星</t>
  </si>
  <si>
    <t>刘屋围</t>
  </si>
  <si>
    <t>滨河西路</t>
  </si>
  <si>
    <t>叶目涛</t>
  </si>
  <si>
    <t>土地</t>
  </si>
  <si>
    <t>8.5元/月/㎡</t>
  </si>
  <si>
    <t>QXNZB-25-166</t>
  </si>
  <si>
    <t>吕立雄</t>
  </si>
  <si>
    <t>8元/月/㎡</t>
  </si>
  <si>
    <t>1年17日</t>
  </si>
  <si>
    <t>7.5元/月/㎡</t>
  </si>
  <si>
    <t>QXNZB-25-169</t>
  </si>
  <si>
    <t>浮岗</t>
  </si>
  <si>
    <t>香芒西路南六街6号</t>
  </si>
  <si>
    <t>东莞市福惠民再生资源有限公司</t>
  </si>
  <si>
    <t>20元/月/㎡</t>
  </si>
  <si>
    <t>QXNZB-25-171</t>
  </si>
  <si>
    <t>大利</t>
  </si>
  <si>
    <t>银瓶路冠坤电子边上绿化带</t>
  </si>
  <si>
    <t>通讯基站</t>
  </si>
  <si>
    <t>70.83元/月/㎡</t>
  </si>
  <si>
    <t>QXNZB-25-178</t>
  </si>
  <si>
    <t>福星路旁</t>
  </si>
  <si>
    <t>东莞市金禾雀科技有限公司</t>
  </si>
  <si>
    <t>6元/月/㎡</t>
  </si>
  <si>
    <t>6.5元/月/㎡；每3年递增5%</t>
  </si>
  <si>
    <t>QXNZB-25-183</t>
  </si>
  <si>
    <t>渔樑围</t>
  </si>
  <si>
    <t>渔葵路39号</t>
  </si>
  <si>
    <t>飞磁电子材料（东莞）有限公司</t>
  </si>
  <si>
    <t>原29156平方米；现21068.97平方米</t>
  </si>
  <si>
    <t>6个月</t>
  </si>
  <si>
    <t>18.5元/月/㎡</t>
  </si>
  <si>
    <t>3个月</t>
  </si>
  <si>
    <t>QXNZB-25-184</t>
  </si>
  <si>
    <t>长山头</t>
  </si>
  <si>
    <t>清溪大道70号</t>
  </si>
  <si>
    <t>15元/月/㎡</t>
  </si>
  <si>
    <t>QXNZB-25-185</t>
  </si>
  <si>
    <t>张敏</t>
  </si>
  <si>
    <t>公务车</t>
  </si>
  <si>
    <t>1日</t>
  </si>
  <si>
    <t>5000元/辆</t>
  </si>
  <si>
    <t>5000元/一次性</t>
  </si>
  <si>
    <t>5900元/辆</t>
  </si>
  <si>
    <t>5900元/一次性</t>
  </si>
  <si>
    <t>QXNZB-25-186</t>
  </si>
  <si>
    <t>弃标</t>
  </si>
  <si>
    <t>10000元/辆</t>
  </si>
  <si>
    <t>10000元/一次性</t>
  </si>
  <si>
    <t>QXNZB-25-187</t>
  </si>
  <si>
    <t>青皇</t>
  </si>
  <si>
    <t>禾场岗</t>
  </si>
  <si>
    <t>青滨东路189号门前段</t>
  </si>
  <si>
    <t>东莞市恒运物业管理有限公司</t>
  </si>
  <si>
    <t>4元/月/㎡</t>
  </si>
  <si>
    <t>QXNZB-25-188</t>
  </si>
  <si>
    <t>厦坭</t>
  </si>
  <si>
    <t>磨坭圩</t>
  </si>
  <si>
    <t>厦坭路18号</t>
  </si>
  <si>
    <t>市场摊档</t>
  </si>
  <si>
    <t>55.62元/月/㎡，每3年递增5%</t>
  </si>
  <si>
    <t>QXNZB-25-189</t>
  </si>
  <si>
    <t>文东街3号</t>
  </si>
  <si>
    <t>38.83元/月/㎡</t>
  </si>
  <si>
    <t>QXNZB-25-190</t>
  </si>
  <si>
    <t>文东街5号</t>
  </si>
  <si>
    <t>25元/月/㎡</t>
  </si>
  <si>
    <t>QXNZB-25-191</t>
  </si>
  <si>
    <t>文东街7号</t>
  </si>
  <si>
    <t>QXNZB-25-192</t>
  </si>
  <si>
    <t>文东街9号</t>
  </si>
  <si>
    <t>QXNZB-25-193</t>
  </si>
  <si>
    <t>文东街11号</t>
  </si>
  <si>
    <t>QXNZB-25-194</t>
  </si>
  <si>
    <t>文东街13号</t>
  </si>
  <si>
    <t>QXNZB-25-195</t>
  </si>
  <si>
    <t>文东街15号</t>
  </si>
  <si>
    <t>QXNZB-25-196</t>
  </si>
  <si>
    <t>厦坭村红绿灯旁</t>
  </si>
  <si>
    <t>东莞市中粤华瑞贸易有限公司</t>
  </si>
  <si>
    <t>8.8元/月/㎡；每5年递增10%</t>
  </si>
  <si>
    <t>QXNZB-25-199</t>
  </si>
  <si>
    <t>清厦</t>
  </si>
  <si>
    <t>厦屋</t>
  </si>
  <si>
    <t>厦屋十二巷1号</t>
  </si>
  <si>
    <t>20.68元/月/㎡</t>
  </si>
  <si>
    <t>QXNZB-25-200</t>
  </si>
  <si>
    <t>新围</t>
  </si>
  <si>
    <t>易富街22号</t>
  </si>
  <si>
    <t>60.42元/月/㎡</t>
  </si>
  <si>
    <t>QXNZB-25-201</t>
  </si>
  <si>
    <t>振兴二路1号清溪雅苑9号楼101-116号</t>
  </si>
  <si>
    <t>85元/月/㎡</t>
  </si>
  <si>
    <t>QXNZB-25-202</t>
  </si>
  <si>
    <t>铁松</t>
  </si>
  <si>
    <t>铁矢岭</t>
  </si>
  <si>
    <t>深圳仔路西二巷10号</t>
  </si>
  <si>
    <t>东莞育嘉电子有限公司</t>
  </si>
  <si>
    <t>17元/月/㎡，每3年递增10%</t>
  </si>
  <si>
    <t>15.7元/月/㎡</t>
  </si>
  <si>
    <t>QXNZB-25-203</t>
  </si>
  <si>
    <t>上围四</t>
  </si>
  <si>
    <t>合群路30号102室</t>
  </si>
  <si>
    <t>管志君</t>
  </si>
  <si>
    <t>原54平方米，现56.18平方米</t>
  </si>
  <si>
    <t>74.5元/月/㎡</t>
  </si>
  <si>
    <t>76.54元/月/㎡</t>
  </si>
  <si>
    <t>QXNZB-25-204</t>
  </si>
  <si>
    <t>合群路26号104室</t>
  </si>
  <si>
    <t>唐满平</t>
  </si>
  <si>
    <t>原96平方米，现102.48平方米</t>
  </si>
  <si>
    <t>83.8元/月/㎡</t>
  </si>
  <si>
    <t>82.94元/月/㎡</t>
  </si>
  <si>
    <t>QXNZB-25-205</t>
  </si>
  <si>
    <t>合群路市场商铺A117号</t>
  </si>
  <si>
    <t>张汉祥</t>
  </si>
  <si>
    <t>原32平方米，现33.73平方米</t>
  </si>
  <si>
    <t>125.8元/月/㎡</t>
  </si>
  <si>
    <t>124.5元/月/㎡</t>
  </si>
  <si>
    <t>QXNZB-25-206</t>
  </si>
  <si>
    <t>清凤路522号</t>
  </si>
  <si>
    <t>19.51元/月/㎡</t>
  </si>
  <si>
    <t>QXNZB-25-207</t>
  </si>
  <si>
    <t>合群路30号104室</t>
  </si>
  <si>
    <t>陈棋生</t>
  </si>
  <si>
    <t>原108平方米，现111.11平方米</t>
  </si>
  <si>
    <t>77.4元/月/㎡</t>
  </si>
  <si>
    <t>QXNZB-25-208</t>
  </si>
  <si>
    <t>合群路30号103室</t>
  </si>
  <si>
    <t>吴景霞</t>
  </si>
  <si>
    <t>74.57元/月/㎡</t>
  </si>
  <si>
    <t>79.58元/月/㎡</t>
  </si>
  <si>
    <t>QXNZB-25-209</t>
  </si>
  <si>
    <t>合群路30号105室</t>
  </si>
  <si>
    <t>裴卫清</t>
  </si>
  <si>
    <t>原108平方米，现113.51平方米</t>
  </si>
  <si>
    <t>75.76元/月/㎡</t>
  </si>
  <si>
    <t>QXNZB-25-210</t>
  </si>
  <si>
    <t>振兴路北五巷1号101室旁边</t>
  </si>
  <si>
    <t>陈祖兵</t>
  </si>
  <si>
    <t>原49平方米，现57.45平方米</t>
  </si>
  <si>
    <t>82.2元/月/㎡</t>
  </si>
  <si>
    <t>78.33元/月/㎡</t>
  </si>
  <si>
    <t>QXNZB-25-211</t>
  </si>
  <si>
    <t>彭世明</t>
  </si>
  <si>
    <t>QXNZB-25-212</t>
  </si>
  <si>
    <t>合群路30号101室</t>
  </si>
  <si>
    <t>黄奕柳</t>
  </si>
  <si>
    <t>原54平方米；现64.19平方米</t>
  </si>
  <si>
    <t>66.99元/月/㎡</t>
  </si>
  <si>
    <t>QXNZB-25-213</t>
  </si>
  <si>
    <t>合群路市场商铺A127、A128号</t>
  </si>
  <si>
    <t>陈钢域</t>
  </si>
  <si>
    <t>133.21元/月/㎡</t>
  </si>
  <si>
    <t>QXNZB-25-214</t>
  </si>
  <si>
    <t>合群路市场商铺A107、A108号</t>
  </si>
  <si>
    <t>肖晓峰</t>
  </si>
  <si>
    <t>QXNZB-25-215</t>
  </si>
  <si>
    <t>合群路26号106室</t>
  </si>
  <si>
    <t>叶森宝</t>
  </si>
  <si>
    <t>原92平方米，现102.48平方米</t>
  </si>
  <si>
    <t>83.9元/月/㎡</t>
  </si>
  <si>
    <t>83.92元/月/㎡</t>
  </si>
  <si>
    <t>QXNZB-25-216</t>
  </si>
  <si>
    <t>合群路26号103室</t>
  </si>
  <si>
    <t>吴锦娥</t>
  </si>
  <si>
    <t>85.32元/月/㎡</t>
  </si>
  <si>
    <t>QXNZB-25-217</t>
  </si>
  <si>
    <t>沙埔</t>
  </si>
  <si>
    <t>龙江一路3号之一</t>
  </si>
  <si>
    <t>东莞市文贸科技有限公司</t>
  </si>
  <si>
    <t>前3年18元/月/㎡，后2年19元/月/㎡</t>
  </si>
  <si>
    <t>前3年17元/月/㎡，后2年18元/月/㎡</t>
  </si>
  <si>
    <t>QXNZB-25-218</t>
  </si>
  <si>
    <t>老围</t>
  </si>
  <si>
    <t>老围中心巷91号3至6层</t>
  </si>
  <si>
    <t>陈爱新</t>
  </si>
  <si>
    <t>房屋</t>
  </si>
  <si>
    <t>15元/月/㎡；每3年递增5%</t>
  </si>
  <si>
    <t>13元/月/㎡，每3年递增5%</t>
  </si>
  <si>
    <t>16.3元/月/㎡，每3年递增5%</t>
  </si>
  <si>
    <t>QXNZB-25-219</t>
  </si>
  <si>
    <t>居民</t>
  </si>
  <si>
    <t>连屋</t>
  </si>
  <si>
    <t>公园中路国际公馆5号楼旁</t>
  </si>
  <si>
    <t>叶耀鸿</t>
  </si>
  <si>
    <t>5.4元/月/㎡</t>
  </si>
  <si>
    <t>5年20日</t>
  </si>
  <si>
    <t>6.43元/月/㎡；每3年递增5%</t>
  </si>
  <si>
    <t>QXNZB-25-221</t>
  </si>
  <si>
    <t>湖笃尾街7号102-103室</t>
  </si>
  <si>
    <t>罗莎莎</t>
  </si>
  <si>
    <t>34.1元/月/㎡</t>
  </si>
  <si>
    <t>QXNZB-25-223</t>
  </si>
  <si>
    <t>连塘尾</t>
  </si>
  <si>
    <t>黄托安</t>
  </si>
  <si>
    <t>5亩</t>
  </si>
  <si>
    <t>前10年400元/年.亩；后3年500元/年.亩</t>
  </si>
  <si>
    <t>1050元/亩.年；每5年递增2%</t>
  </si>
  <si>
    <t>QXNZB-25-225</t>
  </si>
  <si>
    <t>振升路立讯厂对面</t>
  </si>
  <si>
    <t>刘思浩</t>
  </si>
  <si>
    <t>50元/月/㎡</t>
  </si>
  <si>
    <t>QXNZB-25-226</t>
  </si>
  <si>
    <t>油甘坪</t>
  </si>
  <si>
    <t>商业街288号油甘坪A1号</t>
  </si>
  <si>
    <t>40元/月/㎡；每3年递增10%</t>
  </si>
  <si>
    <t>QXNZB-25-227</t>
  </si>
  <si>
    <t>商业街288号油甘坪A2号</t>
  </si>
  <si>
    <t>QXNZB-25-236</t>
  </si>
  <si>
    <t>香元埔</t>
  </si>
  <si>
    <t>新兴二路2号</t>
  </si>
  <si>
    <t>东莞市鼎新电线有限公司</t>
  </si>
  <si>
    <t>前3年18元/月/㎡，后2年18.5元/月/㎡</t>
  </si>
  <si>
    <t>前3年16元/月/㎡，后2年16.5元/月/㎡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</si>
</sst>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 readingOrder="1"/>
    </xf>
    <xf numFmtId="176" fontId="0" fillId="0" borderId="1" xfId="0" applyNumberForma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tabSelected="1" workbookViewId="0">
      <selection activeCell="V11" sqref="V11"/>
    </sheetView>
  </sheetViews>
  <sheetFormatPr defaultColWidth="9" defaultRowHeight="13.5"/>
  <cols>
    <col min="1" max="1" width="4" style="2" customWidth="1"/>
    <col min="2" max="2" width="14.625" style="2" customWidth="1"/>
    <col min="3" max="4" width="7.125" style="2" customWidth="1"/>
    <col min="5" max="5" width="14.25" style="2" customWidth="1"/>
    <col min="6" max="6" width="11.375" style="2" customWidth="1"/>
    <col min="7" max="7" width="7.625" style="2" customWidth="1"/>
    <col min="8" max="8" width="7.375" style="2" customWidth="1"/>
    <col min="9" max="9" width="9.375" style="2"/>
    <col min="10" max="10" width="10.25" style="2" customWidth="1"/>
    <col min="11" max="11" width="8.875" style="2" customWidth="1"/>
    <col min="12" max="12" width="12.5" style="2" customWidth="1"/>
    <col min="13" max="13" width="12" style="3" customWidth="1"/>
    <col min="14" max="14" width="8.875" style="3" customWidth="1"/>
    <col min="15" max="17" width="12.5" style="3" customWidth="1"/>
    <col min="18" max="18" width="12.75" style="3" customWidth="1"/>
    <col min="19" max="19" width="10.25" style="2" customWidth="1"/>
    <col min="20" max="20" width="9.375" style="2"/>
    <col min="21" max="16384" width="9" style="2"/>
  </cols>
  <sheetData>
    <row r="1" ht="25.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18">
      <c r="A2" s="2" t="s">
        <v>1</v>
      </c>
      <c r="M2" s="2"/>
      <c r="N2" s="2"/>
      <c r="O2" s="2"/>
      <c r="P2" s="2"/>
      <c r="Q2" s="2"/>
      <c r="R2" s="2"/>
    </row>
    <row r="3" ht="21.95" customHeight="1" spans="1:20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/>
      <c r="M3" s="15"/>
      <c r="N3" s="15" t="s">
        <v>13</v>
      </c>
      <c r="O3" s="15"/>
      <c r="P3" s="15"/>
      <c r="Q3" s="15" t="s">
        <v>14</v>
      </c>
      <c r="R3" s="15"/>
      <c r="S3" s="8" t="s">
        <v>15</v>
      </c>
      <c r="T3" s="8" t="s">
        <v>16</v>
      </c>
    </row>
    <row r="4" ht="27" spans="1:20">
      <c r="A4" s="9"/>
      <c r="B4" s="10"/>
      <c r="C4" s="10"/>
      <c r="D4" s="7"/>
      <c r="E4" s="6"/>
      <c r="F4" s="7"/>
      <c r="G4" s="8"/>
      <c r="H4" s="8"/>
      <c r="I4" s="8"/>
      <c r="J4" s="8"/>
      <c r="K4" s="8" t="s">
        <v>17</v>
      </c>
      <c r="L4" s="5" t="s">
        <v>18</v>
      </c>
      <c r="M4" s="16" t="s">
        <v>19</v>
      </c>
      <c r="N4" s="5" t="s">
        <v>20</v>
      </c>
      <c r="O4" s="17" t="s">
        <v>21</v>
      </c>
      <c r="P4" s="15" t="s">
        <v>22</v>
      </c>
      <c r="Q4" s="17" t="s">
        <v>23</v>
      </c>
      <c r="R4" s="15" t="s">
        <v>22</v>
      </c>
      <c r="S4" s="8"/>
      <c r="T4" s="8"/>
    </row>
    <row r="5" s="1" customFormat="1" ht="60" customHeight="1" spans="1:20">
      <c r="A5" s="8">
        <v>1</v>
      </c>
      <c r="B5" s="11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3" t="s">
        <v>30</v>
      </c>
      <c r="I5" s="12">
        <v>4775.95</v>
      </c>
      <c r="J5" s="12">
        <v>7750</v>
      </c>
      <c r="K5" s="12">
        <v>5</v>
      </c>
      <c r="L5" s="12" t="s">
        <v>31</v>
      </c>
      <c r="M5" s="12">
        <v>1887900</v>
      </c>
      <c r="N5" s="12">
        <v>1</v>
      </c>
      <c r="O5" s="12" t="s">
        <v>32</v>
      </c>
      <c r="P5" s="12">
        <v>1767000</v>
      </c>
      <c r="Q5" s="12" t="s">
        <v>32</v>
      </c>
      <c r="R5" s="12">
        <v>1767000</v>
      </c>
      <c r="S5" s="19">
        <f>(R5-M5)/M5</f>
        <v>-0.0640394088669951</v>
      </c>
      <c r="T5" s="19">
        <f>(R5-P5)/P5</f>
        <v>0</v>
      </c>
    </row>
    <row r="6" s="2" customFormat="1" ht="60" customHeight="1" spans="1:20">
      <c r="A6" s="8">
        <v>2</v>
      </c>
      <c r="B6" s="11" t="s">
        <v>33</v>
      </c>
      <c r="C6" s="12" t="s">
        <v>34</v>
      </c>
      <c r="D6" s="12" t="s">
        <v>35</v>
      </c>
      <c r="E6" s="12" t="s">
        <v>36</v>
      </c>
      <c r="F6" s="14" t="s">
        <v>37</v>
      </c>
      <c r="G6" s="12" t="s">
        <v>38</v>
      </c>
      <c r="H6" s="14" t="s">
        <v>39</v>
      </c>
      <c r="I6" s="12">
        <v>30</v>
      </c>
      <c r="J6" s="12" t="s">
        <v>40</v>
      </c>
      <c r="K6" s="12" t="s">
        <v>40</v>
      </c>
      <c r="L6" s="12" t="s">
        <v>40</v>
      </c>
      <c r="M6" s="12" t="s">
        <v>40</v>
      </c>
      <c r="N6" s="12">
        <v>3</v>
      </c>
      <c r="O6" s="12" t="s">
        <v>41</v>
      </c>
      <c r="P6" s="12">
        <v>15000</v>
      </c>
      <c r="Q6" s="12" t="s">
        <v>41</v>
      </c>
      <c r="R6" s="12">
        <v>15000</v>
      </c>
      <c r="S6" s="19">
        <v>0</v>
      </c>
      <c r="T6" s="19">
        <f t="shared" ref="T6:T37" si="0">(R6-P6)/P6</f>
        <v>0</v>
      </c>
    </row>
    <row r="7" s="2" customFormat="1" ht="60" customHeight="1" spans="1:20">
      <c r="A7" s="8">
        <v>3</v>
      </c>
      <c r="B7" s="11" t="s">
        <v>42</v>
      </c>
      <c r="C7" s="12" t="s">
        <v>43</v>
      </c>
      <c r="D7" s="12" t="s">
        <v>44</v>
      </c>
      <c r="E7" s="12" t="s">
        <v>45</v>
      </c>
      <c r="F7" s="12" t="s">
        <v>46</v>
      </c>
      <c r="G7" s="12" t="s">
        <v>47</v>
      </c>
      <c r="H7" s="13" t="s">
        <v>30</v>
      </c>
      <c r="I7" s="12">
        <v>1337.79</v>
      </c>
      <c r="J7" s="12">
        <v>1337.79</v>
      </c>
      <c r="K7" s="12">
        <v>5</v>
      </c>
      <c r="L7" s="12" t="s">
        <v>48</v>
      </c>
      <c r="M7" s="12">
        <v>771120</v>
      </c>
      <c r="N7" s="12">
        <v>3</v>
      </c>
      <c r="O7" s="12" t="s">
        <v>49</v>
      </c>
      <c r="P7" s="12">
        <v>624000</v>
      </c>
      <c r="Q7" s="12" t="s">
        <v>49</v>
      </c>
      <c r="R7" s="12">
        <v>624000</v>
      </c>
      <c r="S7" s="19">
        <f>(R7-M7)/M7</f>
        <v>-0.190787426081544</v>
      </c>
      <c r="T7" s="19">
        <f t="shared" si="0"/>
        <v>0</v>
      </c>
    </row>
    <row r="8" s="2" customFormat="1" ht="60" customHeight="1" spans="1:20">
      <c r="A8" s="8">
        <v>4</v>
      </c>
      <c r="B8" s="11" t="s">
        <v>50</v>
      </c>
      <c r="C8" s="12" t="s">
        <v>51</v>
      </c>
      <c r="D8" s="12" t="s">
        <v>52</v>
      </c>
      <c r="E8" s="12" t="s">
        <v>53</v>
      </c>
      <c r="F8" s="12" t="s">
        <v>54</v>
      </c>
      <c r="G8" s="12" t="s">
        <v>55</v>
      </c>
      <c r="H8" s="13" t="s">
        <v>30</v>
      </c>
      <c r="I8" s="12">
        <v>500</v>
      </c>
      <c r="J8" s="12" t="s">
        <v>40</v>
      </c>
      <c r="K8" s="12">
        <v>3</v>
      </c>
      <c r="L8" s="12" t="s">
        <v>56</v>
      </c>
      <c r="M8" s="12">
        <v>18000</v>
      </c>
      <c r="N8" s="12">
        <v>2</v>
      </c>
      <c r="O8" s="12" t="s">
        <v>57</v>
      </c>
      <c r="P8" s="12">
        <v>18000</v>
      </c>
      <c r="Q8" s="12" t="s">
        <v>57</v>
      </c>
      <c r="R8" s="12">
        <v>18000</v>
      </c>
      <c r="S8" s="19">
        <f>(R8-M8)/M8</f>
        <v>0</v>
      </c>
      <c r="T8" s="19">
        <f t="shared" si="0"/>
        <v>0</v>
      </c>
    </row>
    <row r="9" s="2" customFormat="1" ht="60" customHeight="1" spans="1:20">
      <c r="A9" s="8">
        <v>5</v>
      </c>
      <c r="B9" s="11" t="s">
        <v>58</v>
      </c>
      <c r="C9" s="12" t="s">
        <v>59</v>
      </c>
      <c r="D9" s="12" t="s">
        <v>60</v>
      </c>
      <c r="E9" s="12" t="s">
        <v>61</v>
      </c>
      <c r="F9" s="14" t="s">
        <v>62</v>
      </c>
      <c r="G9" s="12" t="s">
        <v>63</v>
      </c>
      <c r="H9" s="14" t="s">
        <v>64</v>
      </c>
      <c r="I9" s="12" t="s">
        <v>65</v>
      </c>
      <c r="J9" s="12" t="s">
        <v>40</v>
      </c>
      <c r="K9" s="12" t="s">
        <v>40</v>
      </c>
      <c r="L9" s="12" t="s">
        <v>40</v>
      </c>
      <c r="M9" s="12" t="s">
        <v>40</v>
      </c>
      <c r="N9" s="12">
        <v>3</v>
      </c>
      <c r="O9" s="12" t="s">
        <v>66</v>
      </c>
      <c r="P9" s="12">
        <v>765</v>
      </c>
      <c r="Q9" s="12" t="s">
        <v>40</v>
      </c>
      <c r="R9" s="12" t="s">
        <v>40</v>
      </c>
      <c r="S9" s="19">
        <v>0</v>
      </c>
      <c r="T9" s="19">
        <v>0</v>
      </c>
    </row>
    <row r="10" s="2" customFormat="1" ht="60" customHeight="1" spans="1:20">
      <c r="A10" s="8">
        <v>6</v>
      </c>
      <c r="B10" s="11" t="s">
        <v>67</v>
      </c>
      <c r="C10" s="12" t="s">
        <v>59</v>
      </c>
      <c r="D10" s="12" t="s">
        <v>60</v>
      </c>
      <c r="E10" s="12" t="s">
        <v>61</v>
      </c>
      <c r="F10" s="14" t="s">
        <v>68</v>
      </c>
      <c r="G10" s="12" t="s">
        <v>63</v>
      </c>
      <c r="H10" s="14" t="s">
        <v>69</v>
      </c>
      <c r="I10" s="12" t="s">
        <v>70</v>
      </c>
      <c r="J10" s="12" t="s">
        <v>40</v>
      </c>
      <c r="K10" s="12" t="s">
        <v>40</v>
      </c>
      <c r="L10" s="12" t="s">
        <v>40</v>
      </c>
      <c r="M10" s="12" t="s">
        <v>40</v>
      </c>
      <c r="N10" s="12">
        <v>3</v>
      </c>
      <c r="O10" s="12" t="s">
        <v>66</v>
      </c>
      <c r="P10" s="12">
        <v>3165</v>
      </c>
      <c r="Q10" s="12" t="s">
        <v>66</v>
      </c>
      <c r="R10" s="12">
        <v>3165</v>
      </c>
      <c r="S10" s="19">
        <v>0</v>
      </c>
      <c r="T10" s="19">
        <f t="shared" si="0"/>
        <v>0</v>
      </c>
    </row>
    <row r="11" s="2" customFormat="1" ht="60" customHeight="1" spans="1:20">
      <c r="A11" s="8">
        <v>7</v>
      </c>
      <c r="B11" s="11" t="s">
        <v>71</v>
      </c>
      <c r="C11" s="12" t="s">
        <v>59</v>
      </c>
      <c r="D11" s="12" t="s">
        <v>60</v>
      </c>
      <c r="E11" s="12" t="s">
        <v>61</v>
      </c>
      <c r="F11" s="14" t="s">
        <v>68</v>
      </c>
      <c r="G11" s="12" t="s">
        <v>63</v>
      </c>
      <c r="H11" s="14" t="s">
        <v>69</v>
      </c>
      <c r="I11" s="12" t="s">
        <v>72</v>
      </c>
      <c r="J11" s="12" t="s">
        <v>40</v>
      </c>
      <c r="K11" s="12" t="s">
        <v>40</v>
      </c>
      <c r="L11" s="12" t="s">
        <v>40</v>
      </c>
      <c r="M11" s="12" t="s">
        <v>40</v>
      </c>
      <c r="N11" s="12">
        <v>3</v>
      </c>
      <c r="O11" s="12" t="s">
        <v>66</v>
      </c>
      <c r="P11" s="12">
        <v>7260</v>
      </c>
      <c r="Q11" s="12" t="s">
        <v>66</v>
      </c>
      <c r="R11" s="12">
        <v>7260</v>
      </c>
      <c r="S11" s="19">
        <v>0</v>
      </c>
      <c r="T11" s="19">
        <f t="shared" si="0"/>
        <v>0</v>
      </c>
    </row>
    <row r="12" s="2" customFormat="1" ht="60" customHeight="1" spans="1:20">
      <c r="A12" s="8">
        <v>8</v>
      </c>
      <c r="B12" s="11" t="s">
        <v>73</v>
      </c>
      <c r="C12" s="12" t="s">
        <v>59</v>
      </c>
      <c r="D12" s="12" t="s">
        <v>60</v>
      </c>
      <c r="E12" s="12" t="s">
        <v>74</v>
      </c>
      <c r="F12" s="14" t="s">
        <v>68</v>
      </c>
      <c r="G12" s="12" t="s">
        <v>63</v>
      </c>
      <c r="H12" s="14" t="s">
        <v>69</v>
      </c>
      <c r="I12" s="12" t="s">
        <v>75</v>
      </c>
      <c r="J12" s="12" t="s">
        <v>40</v>
      </c>
      <c r="K12" s="12" t="s">
        <v>40</v>
      </c>
      <c r="L12" s="12" t="s">
        <v>40</v>
      </c>
      <c r="M12" s="12" t="s">
        <v>40</v>
      </c>
      <c r="N12" s="12">
        <v>3</v>
      </c>
      <c r="O12" s="12" t="s">
        <v>66</v>
      </c>
      <c r="P12" s="12">
        <v>15690</v>
      </c>
      <c r="Q12" s="12" t="s">
        <v>66</v>
      </c>
      <c r="R12" s="12">
        <v>15890</v>
      </c>
      <c r="S12" s="19">
        <v>0</v>
      </c>
      <c r="T12" s="19">
        <f t="shared" si="0"/>
        <v>0.0127469725940089</v>
      </c>
    </row>
    <row r="13" s="2" customFormat="1" ht="60" customHeight="1" spans="1:20">
      <c r="A13" s="8">
        <v>9</v>
      </c>
      <c r="B13" s="11" t="s">
        <v>76</v>
      </c>
      <c r="C13" s="12" t="s">
        <v>77</v>
      </c>
      <c r="D13" s="12" t="s">
        <v>78</v>
      </c>
      <c r="E13" s="12" t="s">
        <v>79</v>
      </c>
      <c r="F13" s="12" t="s">
        <v>80</v>
      </c>
      <c r="G13" s="12" t="s">
        <v>81</v>
      </c>
      <c r="H13" s="13" t="s">
        <v>30</v>
      </c>
      <c r="I13" s="12">
        <v>500</v>
      </c>
      <c r="J13" s="12" t="s">
        <v>40</v>
      </c>
      <c r="K13" s="12">
        <v>1</v>
      </c>
      <c r="L13" s="12" t="s">
        <v>82</v>
      </c>
      <c r="M13" s="12">
        <v>51000</v>
      </c>
      <c r="N13" s="12">
        <v>1</v>
      </c>
      <c r="O13" s="12" t="s">
        <v>82</v>
      </c>
      <c r="P13" s="12">
        <v>51000</v>
      </c>
      <c r="Q13" s="12" t="s">
        <v>82</v>
      </c>
      <c r="R13" s="12">
        <v>51000</v>
      </c>
      <c r="S13" s="19">
        <f>(R13-M13)/M13</f>
        <v>0</v>
      </c>
      <c r="T13" s="19">
        <f t="shared" si="0"/>
        <v>0</v>
      </c>
    </row>
    <row r="14" s="2" customFormat="1" ht="60" customHeight="1" spans="1:20">
      <c r="A14" s="8">
        <v>10</v>
      </c>
      <c r="B14" s="11" t="s">
        <v>83</v>
      </c>
      <c r="C14" s="12" t="s">
        <v>77</v>
      </c>
      <c r="D14" s="12" t="s">
        <v>78</v>
      </c>
      <c r="E14" s="12" t="s">
        <v>79</v>
      </c>
      <c r="F14" s="12" t="s">
        <v>84</v>
      </c>
      <c r="G14" s="12" t="s">
        <v>81</v>
      </c>
      <c r="H14" s="13" t="s">
        <v>30</v>
      </c>
      <c r="I14" s="12">
        <v>18000</v>
      </c>
      <c r="J14" s="12" t="s">
        <v>40</v>
      </c>
      <c r="K14" s="12">
        <v>1</v>
      </c>
      <c r="L14" s="12" t="s">
        <v>85</v>
      </c>
      <c r="M14" s="12">
        <v>1728000</v>
      </c>
      <c r="N14" s="12" t="s">
        <v>86</v>
      </c>
      <c r="O14" s="12" t="s">
        <v>87</v>
      </c>
      <c r="P14" s="12">
        <v>1620000</v>
      </c>
      <c r="Q14" s="12" t="s">
        <v>87</v>
      </c>
      <c r="R14" s="12">
        <v>1620000</v>
      </c>
      <c r="S14" s="19">
        <f>(R14-M14)/M14</f>
        <v>-0.0625</v>
      </c>
      <c r="T14" s="19">
        <f t="shared" si="0"/>
        <v>0</v>
      </c>
    </row>
    <row r="15" s="2" customFormat="1" ht="60" customHeight="1" spans="1:20">
      <c r="A15" s="8">
        <v>11</v>
      </c>
      <c r="B15" s="11" t="s">
        <v>88</v>
      </c>
      <c r="C15" s="12" t="s">
        <v>89</v>
      </c>
      <c r="D15" s="12" t="s">
        <v>40</v>
      </c>
      <c r="E15" s="12" t="s">
        <v>90</v>
      </c>
      <c r="F15" s="5" t="s">
        <v>91</v>
      </c>
      <c r="G15" s="12" t="s">
        <v>29</v>
      </c>
      <c r="H15" s="13" t="s">
        <v>30</v>
      </c>
      <c r="I15" s="12">
        <v>3621.92</v>
      </c>
      <c r="J15" s="12">
        <v>3333.4</v>
      </c>
      <c r="K15" s="12">
        <v>3</v>
      </c>
      <c r="L15" s="12" t="s">
        <v>92</v>
      </c>
      <c r="M15" s="18">
        <v>7977937.33333333</v>
      </c>
      <c r="N15" s="12">
        <v>3</v>
      </c>
      <c r="O15" s="12" t="s">
        <v>92</v>
      </c>
      <c r="P15" s="12">
        <v>8000160</v>
      </c>
      <c r="Q15" s="12" t="s">
        <v>92</v>
      </c>
      <c r="R15" s="12">
        <v>8000160</v>
      </c>
      <c r="S15" s="19">
        <f>(R15-M15)/M15</f>
        <v>0.00278551532033465</v>
      </c>
      <c r="T15" s="19">
        <f t="shared" si="0"/>
        <v>0</v>
      </c>
    </row>
    <row r="16" s="2" customFormat="1" ht="60" customHeight="1" spans="1:20">
      <c r="A16" s="8">
        <v>12</v>
      </c>
      <c r="B16" s="11" t="s">
        <v>93</v>
      </c>
      <c r="C16" s="12" t="s">
        <v>94</v>
      </c>
      <c r="D16" s="12" t="s">
        <v>40</v>
      </c>
      <c r="E16" s="12" t="s">
        <v>95</v>
      </c>
      <c r="F16" s="14" t="s">
        <v>37</v>
      </c>
      <c r="G16" s="12" t="s">
        <v>96</v>
      </c>
      <c r="H16" s="14" t="s">
        <v>39</v>
      </c>
      <c r="I16" s="12">
        <v>20</v>
      </c>
      <c r="J16" s="12" t="s">
        <v>40</v>
      </c>
      <c r="K16" s="12" t="s">
        <v>40</v>
      </c>
      <c r="L16" s="12" t="s">
        <v>40</v>
      </c>
      <c r="M16" s="12" t="s">
        <v>40</v>
      </c>
      <c r="N16" s="12">
        <v>5</v>
      </c>
      <c r="O16" s="12" t="s">
        <v>97</v>
      </c>
      <c r="P16" s="12">
        <v>17000</v>
      </c>
      <c r="Q16" s="12" t="s">
        <v>97</v>
      </c>
      <c r="R16" s="12">
        <v>17000</v>
      </c>
      <c r="S16" s="19">
        <v>0</v>
      </c>
      <c r="T16" s="19">
        <f t="shared" si="0"/>
        <v>0</v>
      </c>
    </row>
    <row r="17" s="2" customFormat="1" ht="60" customHeight="1" spans="1:20">
      <c r="A17" s="8">
        <v>13</v>
      </c>
      <c r="B17" s="11" t="s">
        <v>98</v>
      </c>
      <c r="C17" s="12" t="s">
        <v>77</v>
      </c>
      <c r="D17" s="12" t="s">
        <v>78</v>
      </c>
      <c r="E17" s="12" t="s">
        <v>99</v>
      </c>
      <c r="F17" s="12" t="s">
        <v>100</v>
      </c>
      <c r="G17" s="12" t="s">
        <v>81</v>
      </c>
      <c r="H17" s="13" t="s">
        <v>30</v>
      </c>
      <c r="I17" s="12">
        <v>4319</v>
      </c>
      <c r="J17" s="12" t="s">
        <v>40</v>
      </c>
      <c r="K17" s="12">
        <v>1</v>
      </c>
      <c r="L17" s="12" t="s">
        <v>101</v>
      </c>
      <c r="M17" s="12">
        <v>259140</v>
      </c>
      <c r="N17" s="12">
        <v>15</v>
      </c>
      <c r="O17" s="12" t="s">
        <v>102</v>
      </c>
      <c r="P17" s="18">
        <v>372317.033625</v>
      </c>
      <c r="Q17" s="12" t="s">
        <v>102</v>
      </c>
      <c r="R17" s="18">
        <v>372317.033625</v>
      </c>
      <c r="S17" s="19">
        <f>(R17-M17)/M17</f>
        <v>0.436740887647604</v>
      </c>
      <c r="T17" s="19">
        <f t="shared" si="0"/>
        <v>0</v>
      </c>
    </row>
    <row r="18" s="2" customFormat="1" ht="60" customHeight="1" spans="1:20">
      <c r="A18" s="8">
        <v>14</v>
      </c>
      <c r="B18" s="11" t="s">
        <v>103</v>
      </c>
      <c r="C18" s="12" t="s">
        <v>104</v>
      </c>
      <c r="D18" s="12" t="s">
        <v>104</v>
      </c>
      <c r="E18" s="12" t="s">
        <v>105</v>
      </c>
      <c r="F18" s="12" t="s">
        <v>106</v>
      </c>
      <c r="G18" s="12" t="s">
        <v>29</v>
      </c>
      <c r="H18" s="13" t="s">
        <v>30</v>
      </c>
      <c r="I18" s="12">
        <v>27894</v>
      </c>
      <c r="J18" s="12" t="s">
        <v>107</v>
      </c>
      <c r="K18" s="12" t="s">
        <v>108</v>
      </c>
      <c r="L18" s="12" t="s">
        <v>109</v>
      </c>
      <c r="M18" s="12">
        <v>3236316</v>
      </c>
      <c r="N18" s="12" t="s">
        <v>110</v>
      </c>
      <c r="O18" s="12" t="s">
        <v>109</v>
      </c>
      <c r="P18" s="12">
        <v>1169328</v>
      </c>
      <c r="Q18" s="12" t="s">
        <v>109</v>
      </c>
      <c r="R18" s="12">
        <v>1169328</v>
      </c>
      <c r="S18" s="19">
        <f>(R18-M18)/M18</f>
        <v>-0.638685468291724</v>
      </c>
      <c r="T18" s="19">
        <f t="shared" si="0"/>
        <v>0</v>
      </c>
    </row>
    <row r="19" s="2" customFormat="1" ht="60" customHeight="1" spans="1:20">
      <c r="A19" s="8">
        <v>15</v>
      </c>
      <c r="B19" s="11" t="s">
        <v>111</v>
      </c>
      <c r="C19" s="12" t="s">
        <v>112</v>
      </c>
      <c r="D19" s="12" t="s">
        <v>40</v>
      </c>
      <c r="E19" s="12" t="s">
        <v>113</v>
      </c>
      <c r="F19" s="14" t="s">
        <v>62</v>
      </c>
      <c r="G19" s="12" t="s">
        <v>29</v>
      </c>
      <c r="H19" s="14" t="s">
        <v>64</v>
      </c>
      <c r="I19" s="12">
        <v>9712.01</v>
      </c>
      <c r="J19" s="12">
        <v>10125</v>
      </c>
      <c r="K19" s="12" t="s">
        <v>40</v>
      </c>
      <c r="L19" s="12" t="s">
        <v>40</v>
      </c>
      <c r="M19" s="12" t="s">
        <v>40</v>
      </c>
      <c r="N19" s="12">
        <v>3</v>
      </c>
      <c r="O19" s="12" t="s">
        <v>114</v>
      </c>
      <c r="P19" s="12">
        <v>1670625</v>
      </c>
      <c r="Q19" s="12" t="s">
        <v>40</v>
      </c>
      <c r="R19" s="12" t="s">
        <v>40</v>
      </c>
      <c r="S19" s="19">
        <v>0</v>
      </c>
      <c r="T19" s="19">
        <v>0</v>
      </c>
    </row>
    <row r="20" s="2" customFormat="1" ht="60" customHeight="1" spans="1:20">
      <c r="A20" s="8">
        <v>16</v>
      </c>
      <c r="B20" s="11" t="s">
        <v>115</v>
      </c>
      <c r="C20" s="12" t="s">
        <v>112</v>
      </c>
      <c r="D20" s="12" t="s">
        <v>40</v>
      </c>
      <c r="E20" s="12" t="s">
        <v>40</v>
      </c>
      <c r="F20" s="14" t="s">
        <v>116</v>
      </c>
      <c r="G20" s="12" t="s">
        <v>117</v>
      </c>
      <c r="H20" s="14" t="s">
        <v>64</v>
      </c>
      <c r="I20" s="12" t="s">
        <v>40</v>
      </c>
      <c r="J20" s="12" t="s">
        <v>40</v>
      </c>
      <c r="K20" s="12" t="s">
        <v>40</v>
      </c>
      <c r="L20" s="12" t="s">
        <v>40</v>
      </c>
      <c r="M20" s="12" t="s">
        <v>40</v>
      </c>
      <c r="N20" s="12" t="s">
        <v>118</v>
      </c>
      <c r="O20" s="12" t="s">
        <v>119</v>
      </c>
      <c r="P20" s="12" t="s">
        <v>120</v>
      </c>
      <c r="Q20" s="12" t="s">
        <v>121</v>
      </c>
      <c r="R20" s="12" t="s">
        <v>122</v>
      </c>
      <c r="S20" s="19">
        <v>0</v>
      </c>
      <c r="T20" s="19">
        <f>(5900-5000)/5000</f>
        <v>0.18</v>
      </c>
    </row>
    <row r="21" s="2" customFormat="1" ht="60" customHeight="1" spans="1:20">
      <c r="A21" s="8">
        <v>17</v>
      </c>
      <c r="B21" s="11" t="s">
        <v>123</v>
      </c>
      <c r="C21" s="12" t="s">
        <v>112</v>
      </c>
      <c r="D21" s="12" t="s">
        <v>40</v>
      </c>
      <c r="E21" s="12" t="s">
        <v>40</v>
      </c>
      <c r="F21" s="14" t="s">
        <v>124</v>
      </c>
      <c r="G21" s="12" t="s">
        <v>117</v>
      </c>
      <c r="H21" s="14" t="s">
        <v>64</v>
      </c>
      <c r="I21" s="12" t="s">
        <v>40</v>
      </c>
      <c r="J21" s="12" t="s">
        <v>40</v>
      </c>
      <c r="K21" s="12" t="s">
        <v>40</v>
      </c>
      <c r="L21" s="12" t="s">
        <v>40</v>
      </c>
      <c r="M21" s="12" t="s">
        <v>40</v>
      </c>
      <c r="N21" s="12" t="s">
        <v>118</v>
      </c>
      <c r="O21" s="12" t="s">
        <v>125</v>
      </c>
      <c r="P21" s="12" t="s">
        <v>126</v>
      </c>
      <c r="Q21" s="12" t="s">
        <v>40</v>
      </c>
      <c r="R21" s="12" t="s">
        <v>40</v>
      </c>
      <c r="S21" s="19">
        <v>0</v>
      </c>
      <c r="T21" s="19">
        <v>0</v>
      </c>
    </row>
    <row r="22" s="2" customFormat="1" ht="60" customHeight="1" spans="1:20">
      <c r="A22" s="8">
        <v>18</v>
      </c>
      <c r="B22" s="11" t="s">
        <v>127</v>
      </c>
      <c r="C22" s="12" t="s">
        <v>128</v>
      </c>
      <c r="D22" s="12" t="s">
        <v>129</v>
      </c>
      <c r="E22" s="12" t="s">
        <v>130</v>
      </c>
      <c r="F22" s="12" t="s">
        <v>131</v>
      </c>
      <c r="G22" s="12" t="s">
        <v>81</v>
      </c>
      <c r="H22" s="13" t="s">
        <v>30</v>
      </c>
      <c r="I22" s="12">
        <v>6000</v>
      </c>
      <c r="J22" s="12" t="s">
        <v>40</v>
      </c>
      <c r="K22" s="12">
        <v>3</v>
      </c>
      <c r="L22" s="12" t="s">
        <v>132</v>
      </c>
      <c r="M22" s="12">
        <v>288000</v>
      </c>
      <c r="N22" s="12">
        <v>2</v>
      </c>
      <c r="O22" s="12" t="s">
        <v>132</v>
      </c>
      <c r="P22" s="12">
        <v>288000</v>
      </c>
      <c r="Q22" s="12" t="s">
        <v>132</v>
      </c>
      <c r="R22" s="12">
        <v>288000</v>
      </c>
      <c r="S22" s="19">
        <f>(R22-M22)/M22</f>
        <v>0</v>
      </c>
      <c r="T22" s="19">
        <f t="shared" si="0"/>
        <v>0</v>
      </c>
    </row>
    <row r="23" s="2" customFormat="1" ht="60" customHeight="1" spans="1:20">
      <c r="A23" s="8">
        <v>19</v>
      </c>
      <c r="B23" s="11" t="s">
        <v>133</v>
      </c>
      <c r="C23" s="12" t="s">
        <v>134</v>
      </c>
      <c r="D23" s="12" t="s">
        <v>135</v>
      </c>
      <c r="E23" s="12" t="s">
        <v>136</v>
      </c>
      <c r="F23" s="14" t="s">
        <v>62</v>
      </c>
      <c r="G23" s="12" t="s">
        <v>137</v>
      </c>
      <c r="H23" s="14" t="s">
        <v>64</v>
      </c>
      <c r="I23" s="12">
        <v>836</v>
      </c>
      <c r="J23" s="12">
        <v>836</v>
      </c>
      <c r="K23" s="12" t="s">
        <v>40</v>
      </c>
      <c r="L23" s="12" t="s">
        <v>40</v>
      </c>
      <c r="M23" s="12" t="s">
        <v>40</v>
      </c>
      <c r="N23" s="12">
        <v>6</v>
      </c>
      <c r="O23" s="12" t="s">
        <v>138</v>
      </c>
      <c r="P23" s="12">
        <v>556450</v>
      </c>
      <c r="Q23" s="20" t="s">
        <v>40</v>
      </c>
      <c r="R23" s="20" t="s">
        <v>40</v>
      </c>
      <c r="S23" s="19">
        <v>0</v>
      </c>
      <c r="T23" s="19">
        <v>0</v>
      </c>
    </row>
    <row r="24" s="2" customFormat="1" ht="60" customHeight="1" spans="1:20">
      <c r="A24" s="8">
        <v>20</v>
      </c>
      <c r="B24" s="11" t="s">
        <v>139</v>
      </c>
      <c r="C24" s="12" t="s">
        <v>51</v>
      </c>
      <c r="D24" s="12" t="s">
        <v>40</v>
      </c>
      <c r="E24" s="12" t="s">
        <v>140</v>
      </c>
      <c r="F24" s="14" t="s">
        <v>62</v>
      </c>
      <c r="G24" s="12" t="s">
        <v>47</v>
      </c>
      <c r="H24" s="14" t="s">
        <v>64</v>
      </c>
      <c r="I24" s="12">
        <v>103</v>
      </c>
      <c r="J24" s="12">
        <v>103</v>
      </c>
      <c r="K24" s="12" t="s">
        <v>40</v>
      </c>
      <c r="L24" s="12" t="s">
        <v>40</v>
      </c>
      <c r="M24" s="12" t="s">
        <v>40</v>
      </c>
      <c r="N24" s="12">
        <v>3</v>
      </c>
      <c r="O24" s="12" t="s">
        <v>141</v>
      </c>
      <c r="P24" s="18">
        <v>46666.6666666667</v>
      </c>
      <c r="Q24" s="20" t="s">
        <v>40</v>
      </c>
      <c r="R24" s="20" t="s">
        <v>40</v>
      </c>
      <c r="S24" s="19">
        <v>0</v>
      </c>
      <c r="T24" s="19">
        <v>0</v>
      </c>
    </row>
    <row r="25" s="2" customFormat="1" ht="60" customHeight="1" spans="1:20">
      <c r="A25" s="8">
        <v>21</v>
      </c>
      <c r="B25" s="11" t="s">
        <v>142</v>
      </c>
      <c r="C25" s="12" t="s">
        <v>51</v>
      </c>
      <c r="D25" s="12" t="s">
        <v>40</v>
      </c>
      <c r="E25" s="12" t="s">
        <v>143</v>
      </c>
      <c r="F25" s="14" t="s">
        <v>62</v>
      </c>
      <c r="G25" s="12" t="s">
        <v>47</v>
      </c>
      <c r="H25" s="14" t="s">
        <v>64</v>
      </c>
      <c r="I25" s="12">
        <v>82</v>
      </c>
      <c r="J25" s="12">
        <v>82</v>
      </c>
      <c r="K25" s="12" t="s">
        <v>40</v>
      </c>
      <c r="L25" s="12" t="s">
        <v>40</v>
      </c>
      <c r="M25" s="12" t="s">
        <v>40</v>
      </c>
      <c r="N25" s="12">
        <v>3</v>
      </c>
      <c r="O25" s="12" t="s">
        <v>144</v>
      </c>
      <c r="P25" s="18">
        <v>23916.6666666667</v>
      </c>
      <c r="Q25" s="20" t="s">
        <v>40</v>
      </c>
      <c r="R25" s="20" t="s">
        <v>40</v>
      </c>
      <c r="S25" s="19">
        <v>0</v>
      </c>
      <c r="T25" s="19">
        <v>0</v>
      </c>
    </row>
    <row r="26" s="2" customFormat="1" ht="60" customHeight="1" spans="1:20">
      <c r="A26" s="8">
        <v>22</v>
      </c>
      <c r="B26" s="11" t="s">
        <v>145</v>
      </c>
      <c r="C26" s="12" t="s">
        <v>51</v>
      </c>
      <c r="D26" s="12" t="s">
        <v>40</v>
      </c>
      <c r="E26" s="12" t="s">
        <v>146</v>
      </c>
      <c r="F26" s="14" t="s">
        <v>62</v>
      </c>
      <c r="G26" s="12" t="s">
        <v>47</v>
      </c>
      <c r="H26" s="14" t="s">
        <v>64</v>
      </c>
      <c r="I26" s="12">
        <v>83</v>
      </c>
      <c r="J26" s="12">
        <v>83</v>
      </c>
      <c r="K26" s="12" t="s">
        <v>40</v>
      </c>
      <c r="L26" s="12" t="s">
        <v>40</v>
      </c>
      <c r="M26" s="12" t="s">
        <v>40</v>
      </c>
      <c r="N26" s="12">
        <v>3</v>
      </c>
      <c r="O26" s="12" t="s">
        <v>144</v>
      </c>
      <c r="P26" s="18">
        <v>24208.3333333333</v>
      </c>
      <c r="Q26" s="20" t="s">
        <v>40</v>
      </c>
      <c r="R26" s="20" t="s">
        <v>40</v>
      </c>
      <c r="S26" s="19">
        <v>0</v>
      </c>
      <c r="T26" s="19">
        <v>0</v>
      </c>
    </row>
    <row r="27" s="2" customFormat="1" ht="60" customHeight="1" spans="1:20">
      <c r="A27" s="8">
        <v>23</v>
      </c>
      <c r="B27" s="11" t="s">
        <v>147</v>
      </c>
      <c r="C27" s="12" t="s">
        <v>51</v>
      </c>
      <c r="D27" s="12" t="s">
        <v>40</v>
      </c>
      <c r="E27" s="12" t="s">
        <v>148</v>
      </c>
      <c r="F27" s="14" t="s">
        <v>62</v>
      </c>
      <c r="G27" s="12" t="s">
        <v>47</v>
      </c>
      <c r="H27" s="14" t="s">
        <v>64</v>
      </c>
      <c r="I27" s="12">
        <v>78</v>
      </c>
      <c r="J27" s="12">
        <v>78</v>
      </c>
      <c r="K27" s="12" t="s">
        <v>40</v>
      </c>
      <c r="L27" s="12" t="s">
        <v>40</v>
      </c>
      <c r="M27" s="12" t="s">
        <v>40</v>
      </c>
      <c r="N27" s="12">
        <v>3</v>
      </c>
      <c r="O27" s="12" t="s">
        <v>144</v>
      </c>
      <c r="P27" s="12">
        <v>22750</v>
      </c>
      <c r="Q27" s="20" t="s">
        <v>40</v>
      </c>
      <c r="R27" s="20" t="s">
        <v>40</v>
      </c>
      <c r="S27" s="19">
        <v>0</v>
      </c>
      <c r="T27" s="19">
        <v>0</v>
      </c>
    </row>
    <row r="28" s="2" customFormat="1" ht="60" customHeight="1" spans="1:20">
      <c r="A28" s="8">
        <v>24</v>
      </c>
      <c r="B28" s="11" t="s">
        <v>149</v>
      </c>
      <c r="C28" s="12" t="s">
        <v>51</v>
      </c>
      <c r="D28" s="12" t="s">
        <v>40</v>
      </c>
      <c r="E28" s="12" t="s">
        <v>150</v>
      </c>
      <c r="F28" s="14" t="s">
        <v>62</v>
      </c>
      <c r="G28" s="12" t="s">
        <v>47</v>
      </c>
      <c r="H28" s="14" t="s">
        <v>64</v>
      </c>
      <c r="I28" s="12">
        <v>84</v>
      </c>
      <c r="J28" s="12">
        <v>84</v>
      </c>
      <c r="K28" s="12" t="s">
        <v>40</v>
      </c>
      <c r="L28" s="12" t="s">
        <v>40</v>
      </c>
      <c r="M28" s="12" t="s">
        <v>40</v>
      </c>
      <c r="N28" s="12">
        <v>3</v>
      </c>
      <c r="O28" s="12" t="s">
        <v>144</v>
      </c>
      <c r="P28" s="12">
        <v>24500</v>
      </c>
      <c r="Q28" s="20" t="s">
        <v>40</v>
      </c>
      <c r="R28" s="20" t="s">
        <v>40</v>
      </c>
      <c r="S28" s="19">
        <v>0</v>
      </c>
      <c r="T28" s="19">
        <v>0</v>
      </c>
    </row>
    <row r="29" s="2" customFormat="1" ht="60" customHeight="1" spans="1:20">
      <c r="A29" s="8">
        <v>25</v>
      </c>
      <c r="B29" s="11" t="s">
        <v>151</v>
      </c>
      <c r="C29" s="12" t="s">
        <v>51</v>
      </c>
      <c r="D29" s="12" t="s">
        <v>40</v>
      </c>
      <c r="E29" s="12" t="s">
        <v>152</v>
      </c>
      <c r="F29" s="14" t="s">
        <v>62</v>
      </c>
      <c r="G29" s="12" t="s">
        <v>47</v>
      </c>
      <c r="H29" s="14" t="s">
        <v>64</v>
      </c>
      <c r="I29" s="12">
        <v>96</v>
      </c>
      <c r="J29" s="12">
        <v>96</v>
      </c>
      <c r="K29" s="12" t="s">
        <v>40</v>
      </c>
      <c r="L29" s="12" t="s">
        <v>40</v>
      </c>
      <c r="M29" s="12" t="s">
        <v>40</v>
      </c>
      <c r="N29" s="12">
        <v>3</v>
      </c>
      <c r="O29" s="12" t="s">
        <v>144</v>
      </c>
      <c r="P29" s="12">
        <v>28000</v>
      </c>
      <c r="Q29" s="20" t="s">
        <v>40</v>
      </c>
      <c r="R29" s="20" t="s">
        <v>40</v>
      </c>
      <c r="S29" s="19">
        <v>0</v>
      </c>
      <c r="T29" s="19">
        <v>0</v>
      </c>
    </row>
    <row r="30" ht="60" customHeight="1" spans="1:20">
      <c r="A30" s="8">
        <v>26</v>
      </c>
      <c r="B30" s="11" t="s">
        <v>153</v>
      </c>
      <c r="C30" s="12" t="s">
        <v>51</v>
      </c>
      <c r="D30" s="12" t="s">
        <v>40</v>
      </c>
      <c r="E30" s="12" t="s">
        <v>154</v>
      </c>
      <c r="F30" s="14" t="s">
        <v>62</v>
      </c>
      <c r="G30" s="12" t="s">
        <v>47</v>
      </c>
      <c r="H30" s="14" t="s">
        <v>64</v>
      </c>
      <c r="I30" s="12">
        <v>96</v>
      </c>
      <c r="J30" s="12">
        <v>96</v>
      </c>
      <c r="K30" s="12" t="s">
        <v>40</v>
      </c>
      <c r="L30" s="12" t="s">
        <v>40</v>
      </c>
      <c r="M30" s="12" t="s">
        <v>40</v>
      </c>
      <c r="N30" s="12">
        <v>3</v>
      </c>
      <c r="O30" s="12" t="s">
        <v>144</v>
      </c>
      <c r="P30" s="12">
        <v>28000</v>
      </c>
      <c r="Q30" s="20" t="s">
        <v>40</v>
      </c>
      <c r="R30" s="20" t="s">
        <v>40</v>
      </c>
      <c r="S30" s="19">
        <v>0</v>
      </c>
      <c r="T30" s="19">
        <v>0</v>
      </c>
    </row>
    <row r="31" ht="60" customHeight="1" spans="1:20">
      <c r="A31" s="8">
        <v>27</v>
      </c>
      <c r="B31" s="11" t="s">
        <v>155</v>
      </c>
      <c r="C31" s="12" t="s">
        <v>134</v>
      </c>
      <c r="D31" s="12" t="s">
        <v>40</v>
      </c>
      <c r="E31" s="12" t="s">
        <v>156</v>
      </c>
      <c r="F31" s="12" t="s">
        <v>157</v>
      </c>
      <c r="G31" s="12" t="s">
        <v>81</v>
      </c>
      <c r="H31" s="13" t="s">
        <v>30</v>
      </c>
      <c r="I31" s="12">
        <v>7610</v>
      </c>
      <c r="J31" s="12" t="s">
        <v>40</v>
      </c>
      <c r="K31" s="12">
        <v>3</v>
      </c>
      <c r="L31" s="12" t="s">
        <v>85</v>
      </c>
      <c r="M31" s="18">
        <v>710266.666666667</v>
      </c>
      <c r="N31" s="12">
        <v>9</v>
      </c>
      <c r="O31" s="12" t="s">
        <v>158</v>
      </c>
      <c r="P31" s="18">
        <v>839332.266666667</v>
      </c>
      <c r="Q31" s="12" t="s">
        <v>158</v>
      </c>
      <c r="R31" s="18">
        <v>839332.266666667</v>
      </c>
      <c r="S31" s="19">
        <f>(R31-M31)/M31</f>
        <v>0.181714285714286</v>
      </c>
      <c r="T31" s="19">
        <f t="shared" si="0"/>
        <v>0</v>
      </c>
    </row>
    <row r="32" ht="60" customHeight="1" spans="1:20">
      <c r="A32" s="8">
        <v>28</v>
      </c>
      <c r="B32" s="11" t="s">
        <v>159</v>
      </c>
      <c r="C32" s="12" t="s">
        <v>160</v>
      </c>
      <c r="D32" s="12" t="s">
        <v>161</v>
      </c>
      <c r="E32" s="12" t="s">
        <v>162</v>
      </c>
      <c r="F32" s="14" t="s">
        <v>62</v>
      </c>
      <c r="G32" s="12" t="s">
        <v>47</v>
      </c>
      <c r="H32" s="14" t="s">
        <v>64</v>
      </c>
      <c r="I32" s="12">
        <v>132.11</v>
      </c>
      <c r="J32" s="12">
        <v>266</v>
      </c>
      <c r="K32" s="12" t="s">
        <v>40</v>
      </c>
      <c r="L32" s="12" t="s">
        <v>40</v>
      </c>
      <c r="M32" s="12" t="s">
        <v>40</v>
      </c>
      <c r="N32" s="12">
        <v>5</v>
      </c>
      <c r="O32" s="12" t="s">
        <v>163</v>
      </c>
      <c r="P32" s="12">
        <v>64900</v>
      </c>
      <c r="Q32" s="20" t="s">
        <v>40</v>
      </c>
      <c r="R32" s="20" t="s">
        <v>40</v>
      </c>
      <c r="S32" s="19">
        <v>0</v>
      </c>
      <c r="T32" s="19">
        <v>0</v>
      </c>
    </row>
    <row r="33" ht="60" customHeight="1" spans="1:20">
      <c r="A33" s="8">
        <v>29</v>
      </c>
      <c r="B33" s="11" t="s">
        <v>164</v>
      </c>
      <c r="C33" s="12" t="s">
        <v>89</v>
      </c>
      <c r="D33" s="12" t="s">
        <v>165</v>
      </c>
      <c r="E33" s="12" t="s">
        <v>166</v>
      </c>
      <c r="F33" s="12" t="s">
        <v>37</v>
      </c>
      <c r="G33" s="12" t="s">
        <v>96</v>
      </c>
      <c r="H33" s="13" t="s">
        <v>30</v>
      </c>
      <c r="I33" s="12">
        <v>40</v>
      </c>
      <c r="J33" s="12" t="s">
        <v>40</v>
      </c>
      <c r="K33" s="12">
        <v>2</v>
      </c>
      <c r="L33" s="12" t="s">
        <v>167</v>
      </c>
      <c r="M33" s="12">
        <v>29000</v>
      </c>
      <c r="N33" s="12">
        <v>3</v>
      </c>
      <c r="O33" s="12" t="s">
        <v>167</v>
      </c>
      <c r="P33" s="12">
        <v>29000</v>
      </c>
      <c r="Q33" s="12" t="s">
        <v>167</v>
      </c>
      <c r="R33" s="12">
        <v>29000</v>
      </c>
      <c r="S33" s="19">
        <f>(R33-M33)/M33</f>
        <v>0</v>
      </c>
      <c r="T33" s="19">
        <f t="shared" si="0"/>
        <v>0</v>
      </c>
    </row>
    <row r="34" ht="60" customHeight="1" spans="1:20">
      <c r="A34" s="8">
        <v>30</v>
      </c>
      <c r="B34" s="11" t="s">
        <v>168</v>
      </c>
      <c r="C34" s="12" t="s">
        <v>160</v>
      </c>
      <c r="D34" s="12" t="s">
        <v>161</v>
      </c>
      <c r="E34" s="12" t="s">
        <v>169</v>
      </c>
      <c r="F34" s="14" t="s">
        <v>62</v>
      </c>
      <c r="G34" s="12" t="s">
        <v>47</v>
      </c>
      <c r="H34" s="14" t="s">
        <v>64</v>
      </c>
      <c r="I34" s="12">
        <v>767.32</v>
      </c>
      <c r="J34" s="12">
        <v>767.32</v>
      </c>
      <c r="K34" s="12" t="s">
        <v>40</v>
      </c>
      <c r="L34" s="12" t="s">
        <v>40</v>
      </c>
      <c r="M34" s="12" t="s">
        <v>40</v>
      </c>
      <c r="N34" s="12">
        <v>5</v>
      </c>
      <c r="O34" s="12" t="s">
        <v>170</v>
      </c>
      <c r="P34" s="12">
        <v>756575.2</v>
      </c>
      <c r="Q34" s="20" t="s">
        <v>40</v>
      </c>
      <c r="R34" s="20" t="s">
        <v>40</v>
      </c>
      <c r="S34" s="19">
        <v>0</v>
      </c>
      <c r="T34" s="19">
        <v>0</v>
      </c>
    </row>
    <row r="35" ht="60" customHeight="1" spans="1:20">
      <c r="A35" s="8">
        <v>31</v>
      </c>
      <c r="B35" s="11" t="s">
        <v>171</v>
      </c>
      <c r="C35" s="12" t="s">
        <v>172</v>
      </c>
      <c r="D35" s="12" t="s">
        <v>173</v>
      </c>
      <c r="E35" s="12" t="s">
        <v>174</v>
      </c>
      <c r="F35" s="12" t="s">
        <v>175</v>
      </c>
      <c r="G35" s="12" t="s">
        <v>29</v>
      </c>
      <c r="H35" s="13" t="s">
        <v>30</v>
      </c>
      <c r="I35" s="12">
        <v>5678.32</v>
      </c>
      <c r="J35" s="12">
        <v>6222</v>
      </c>
      <c r="K35" s="12">
        <v>5</v>
      </c>
      <c r="L35" s="12" t="s">
        <v>176</v>
      </c>
      <c r="M35" s="12">
        <v>1323429.12</v>
      </c>
      <c r="N35" s="12">
        <v>3</v>
      </c>
      <c r="O35" s="12" t="s">
        <v>177</v>
      </c>
      <c r="P35" s="12">
        <v>1173924</v>
      </c>
      <c r="Q35" s="12" t="s">
        <v>177</v>
      </c>
      <c r="R35" s="12">
        <v>1173924</v>
      </c>
      <c r="S35" s="19">
        <f>(R35-M35)/M35</f>
        <v>-0.112967984261975</v>
      </c>
      <c r="T35" s="19">
        <f t="shared" si="0"/>
        <v>0</v>
      </c>
    </row>
    <row r="36" ht="60" customHeight="1" spans="1:20">
      <c r="A36" s="8">
        <v>32</v>
      </c>
      <c r="B36" s="11" t="s">
        <v>178</v>
      </c>
      <c r="C36" s="12" t="s">
        <v>59</v>
      </c>
      <c r="D36" s="12" t="s">
        <v>179</v>
      </c>
      <c r="E36" s="12" t="s">
        <v>180</v>
      </c>
      <c r="F36" s="12" t="s">
        <v>181</v>
      </c>
      <c r="G36" s="12" t="s">
        <v>47</v>
      </c>
      <c r="H36" s="13" t="s">
        <v>30</v>
      </c>
      <c r="I36" s="12" t="s">
        <v>182</v>
      </c>
      <c r="J36" s="12" t="s">
        <v>182</v>
      </c>
      <c r="K36" s="12">
        <v>3</v>
      </c>
      <c r="L36" s="12" t="s">
        <v>183</v>
      </c>
      <c r="M36" s="12">
        <v>48324</v>
      </c>
      <c r="N36" s="12">
        <v>3</v>
      </c>
      <c r="O36" s="12" t="s">
        <v>184</v>
      </c>
      <c r="P36" s="12">
        <v>51600</v>
      </c>
      <c r="Q36" s="12" t="s">
        <v>184</v>
      </c>
      <c r="R36" s="12">
        <v>51600</v>
      </c>
      <c r="S36" s="19">
        <f>(R36-M36)/M36</f>
        <v>0.0677924012912838</v>
      </c>
      <c r="T36" s="19">
        <f t="shared" si="0"/>
        <v>0</v>
      </c>
    </row>
    <row r="37" ht="60" customHeight="1" spans="1:20">
      <c r="A37" s="8">
        <v>33</v>
      </c>
      <c r="B37" s="11" t="s">
        <v>185</v>
      </c>
      <c r="C37" s="12" t="s">
        <v>59</v>
      </c>
      <c r="D37" s="12" t="s">
        <v>179</v>
      </c>
      <c r="E37" s="12" t="s">
        <v>186</v>
      </c>
      <c r="F37" s="12" t="s">
        <v>187</v>
      </c>
      <c r="G37" s="12" t="s">
        <v>47</v>
      </c>
      <c r="H37" s="13" t="s">
        <v>30</v>
      </c>
      <c r="I37" s="12" t="s">
        <v>188</v>
      </c>
      <c r="J37" s="12" t="s">
        <v>188</v>
      </c>
      <c r="K37" s="12">
        <v>3</v>
      </c>
      <c r="L37" s="12" t="s">
        <v>189</v>
      </c>
      <c r="M37" s="12">
        <v>96648</v>
      </c>
      <c r="N37" s="12">
        <v>3</v>
      </c>
      <c r="O37" s="12" t="s">
        <v>190</v>
      </c>
      <c r="P37" s="12">
        <v>102000</v>
      </c>
      <c r="Q37" s="12" t="s">
        <v>190</v>
      </c>
      <c r="R37" s="12">
        <v>102000</v>
      </c>
      <c r="S37" s="19">
        <f>(R37-M37)/M37</f>
        <v>0.0553762105785945</v>
      </c>
      <c r="T37" s="19">
        <f t="shared" si="0"/>
        <v>0</v>
      </c>
    </row>
    <row r="38" ht="60" customHeight="1" spans="1:20">
      <c r="A38" s="8">
        <v>34</v>
      </c>
      <c r="B38" s="11" t="s">
        <v>191</v>
      </c>
      <c r="C38" s="12" t="s">
        <v>59</v>
      </c>
      <c r="D38" s="12" t="s">
        <v>179</v>
      </c>
      <c r="E38" s="12" t="s">
        <v>192</v>
      </c>
      <c r="F38" s="12" t="s">
        <v>193</v>
      </c>
      <c r="G38" s="12" t="s">
        <v>47</v>
      </c>
      <c r="H38" s="13" t="s">
        <v>30</v>
      </c>
      <c r="I38" s="12" t="s">
        <v>194</v>
      </c>
      <c r="J38" s="12" t="s">
        <v>194</v>
      </c>
      <c r="K38" s="12">
        <v>3</v>
      </c>
      <c r="L38" s="12" t="s">
        <v>195</v>
      </c>
      <c r="M38" s="12">
        <v>48324</v>
      </c>
      <c r="N38" s="12">
        <v>3</v>
      </c>
      <c r="O38" s="12" t="s">
        <v>196</v>
      </c>
      <c r="P38" s="12">
        <v>50400</v>
      </c>
      <c r="Q38" s="12" t="s">
        <v>196</v>
      </c>
      <c r="R38" s="12">
        <v>50400</v>
      </c>
      <c r="S38" s="19">
        <f t="shared" ref="S38:S58" si="1">(R38-M38)/M38</f>
        <v>0.0429600198659051</v>
      </c>
      <c r="T38" s="19">
        <f t="shared" ref="T38:T58" si="2">(R38-P38)/P38</f>
        <v>0</v>
      </c>
    </row>
    <row r="39" ht="60" customHeight="1" spans="1:20">
      <c r="A39" s="8">
        <v>35</v>
      </c>
      <c r="B39" s="11" t="s">
        <v>197</v>
      </c>
      <c r="C39" s="12" t="s">
        <v>59</v>
      </c>
      <c r="D39" s="12" t="s">
        <v>179</v>
      </c>
      <c r="E39" s="12" t="s">
        <v>198</v>
      </c>
      <c r="F39" s="14" t="s">
        <v>62</v>
      </c>
      <c r="G39" s="12" t="s">
        <v>47</v>
      </c>
      <c r="H39" s="14" t="s">
        <v>64</v>
      </c>
      <c r="I39" s="12">
        <v>102.51</v>
      </c>
      <c r="J39" s="12">
        <v>102.51</v>
      </c>
      <c r="K39" s="12" t="s">
        <v>40</v>
      </c>
      <c r="L39" s="12" t="s">
        <v>40</v>
      </c>
      <c r="M39" s="12" t="s">
        <v>40</v>
      </c>
      <c r="N39" s="12">
        <v>3</v>
      </c>
      <c r="O39" s="12" t="s">
        <v>199</v>
      </c>
      <c r="P39" s="18">
        <v>23333.3333333333</v>
      </c>
      <c r="Q39" s="12" t="s">
        <v>40</v>
      </c>
      <c r="R39" s="12" t="s">
        <v>40</v>
      </c>
      <c r="S39" s="19">
        <v>0</v>
      </c>
      <c r="T39" s="19" t="e">
        <f t="shared" si="2"/>
        <v>#VALUE!</v>
      </c>
    </row>
    <row r="40" ht="60" customHeight="1" spans="1:20">
      <c r="A40" s="8">
        <v>36</v>
      </c>
      <c r="B40" s="11" t="s">
        <v>200</v>
      </c>
      <c r="C40" s="12" t="s">
        <v>59</v>
      </c>
      <c r="D40" s="12" t="s">
        <v>179</v>
      </c>
      <c r="E40" s="12" t="s">
        <v>201</v>
      </c>
      <c r="F40" s="12" t="s">
        <v>202</v>
      </c>
      <c r="G40" s="12" t="s">
        <v>47</v>
      </c>
      <c r="H40" s="13" t="s">
        <v>30</v>
      </c>
      <c r="I40" s="12" t="s">
        <v>203</v>
      </c>
      <c r="J40" s="12" t="s">
        <v>203</v>
      </c>
      <c r="K40" s="12">
        <v>3</v>
      </c>
      <c r="L40" s="12" t="s">
        <v>183</v>
      </c>
      <c r="M40" s="12">
        <v>96648</v>
      </c>
      <c r="N40" s="12">
        <v>3</v>
      </c>
      <c r="O40" s="12" t="s">
        <v>204</v>
      </c>
      <c r="P40" s="12">
        <v>103200</v>
      </c>
      <c r="Q40" s="12" t="s">
        <v>204</v>
      </c>
      <c r="R40" s="12">
        <v>103200</v>
      </c>
      <c r="S40" s="19">
        <f t="shared" si="1"/>
        <v>0.0677924012912838</v>
      </c>
      <c r="T40" s="19">
        <f t="shared" si="2"/>
        <v>0</v>
      </c>
    </row>
    <row r="41" ht="60" customHeight="1" spans="1:20">
      <c r="A41" s="8">
        <v>37</v>
      </c>
      <c r="B41" s="11" t="s">
        <v>205</v>
      </c>
      <c r="C41" s="12" t="s">
        <v>59</v>
      </c>
      <c r="D41" s="12" t="s">
        <v>179</v>
      </c>
      <c r="E41" s="12" t="s">
        <v>206</v>
      </c>
      <c r="F41" s="12" t="s">
        <v>207</v>
      </c>
      <c r="G41" s="12" t="s">
        <v>47</v>
      </c>
      <c r="H41" s="13" t="s">
        <v>30</v>
      </c>
      <c r="I41" s="12">
        <v>108.07</v>
      </c>
      <c r="J41" s="12">
        <v>108.07</v>
      </c>
      <c r="K41" s="12">
        <v>3</v>
      </c>
      <c r="L41" s="12" t="s">
        <v>208</v>
      </c>
      <c r="M41" s="12">
        <v>96648</v>
      </c>
      <c r="N41" s="12">
        <v>3</v>
      </c>
      <c r="O41" s="12" t="s">
        <v>209</v>
      </c>
      <c r="P41" s="12">
        <v>103200</v>
      </c>
      <c r="Q41" s="12" t="s">
        <v>209</v>
      </c>
      <c r="R41" s="12">
        <v>103200</v>
      </c>
      <c r="S41" s="19">
        <f t="shared" si="1"/>
        <v>0.0677924012912838</v>
      </c>
      <c r="T41" s="19">
        <f t="shared" si="2"/>
        <v>0</v>
      </c>
    </row>
    <row r="42" ht="60" customHeight="1" spans="1:20">
      <c r="A42" s="8">
        <v>38</v>
      </c>
      <c r="B42" s="11" t="s">
        <v>210</v>
      </c>
      <c r="C42" s="12" t="s">
        <v>59</v>
      </c>
      <c r="D42" s="12" t="s">
        <v>179</v>
      </c>
      <c r="E42" s="12" t="s">
        <v>211</v>
      </c>
      <c r="F42" s="12" t="s">
        <v>212</v>
      </c>
      <c r="G42" s="12" t="s">
        <v>47</v>
      </c>
      <c r="H42" s="13" t="s">
        <v>30</v>
      </c>
      <c r="I42" s="12" t="s">
        <v>213</v>
      </c>
      <c r="J42" s="12" t="s">
        <v>213</v>
      </c>
      <c r="K42" s="12">
        <v>3</v>
      </c>
      <c r="L42" s="12" t="s">
        <v>183</v>
      </c>
      <c r="M42" s="12">
        <v>96648</v>
      </c>
      <c r="N42" s="12">
        <v>3</v>
      </c>
      <c r="O42" s="12" t="s">
        <v>214</v>
      </c>
      <c r="P42" s="12">
        <v>103200</v>
      </c>
      <c r="Q42" s="12" t="s">
        <v>214</v>
      </c>
      <c r="R42" s="12">
        <v>103200</v>
      </c>
      <c r="S42" s="19">
        <f t="shared" si="1"/>
        <v>0.0677924012912838</v>
      </c>
      <c r="T42" s="19">
        <f t="shared" si="2"/>
        <v>0</v>
      </c>
    </row>
    <row r="43" ht="60" customHeight="1" spans="1:20">
      <c r="A43" s="8">
        <v>39</v>
      </c>
      <c r="B43" s="11" t="s">
        <v>215</v>
      </c>
      <c r="C43" s="12" t="s">
        <v>59</v>
      </c>
      <c r="D43" s="12" t="s">
        <v>179</v>
      </c>
      <c r="E43" s="12" t="s">
        <v>216</v>
      </c>
      <c r="F43" s="12" t="s">
        <v>217</v>
      </c>
      <c r="G43" s="12" t="s">
        <v>47</v>
      </c>
      <c r="H43" s="13" t="s">
        <v>30</v>
      </c>
      <c r="I43" s="12" t="s">
        <v>218</v>
      </c>
      <c r="J43" s="12" t="s">
        <v>218</v>
      </c>
      <c r="K43" s="12">
        <v>3</v>
      </c>
      <c r="L43" s="12" t="s">
        <v>219</v>
      </c>
      <c r="M43" s="12">
        <v>48324</v>
      </c>
      <c r="N43" s="12">
        <v>3</v>
      </c>
      <c r="O43" s="12" t="s">
        <v>220</v>
      </c>
      <c r="P43" s="12">
        <v>54000</v>
      </c>
      <c r="Q43" s="12" t="s">
        <v>220</v>
      </c>
      <c r="R43" s="12">
        <v>54000</v>
      </c>
      <c r="S43" s="19">
        <f t="shared" si="1"/>
        <v>0.117457164142041</v>
      </c>
      <c r="T43" s="19">
        <f t="shared" si="2"/>
        <v>0</v>
      </c>
    </row>
    <row r="44" ht="60" customHeight="1" spans="1:20">
      <c r="A44" s="8">
        <v>40</v>
      </c>
      <c r="B44" s="11" t="s">
        <v>221</v>
      </c>
      <c r="C44" s="12" t="s">
        <v>59</v>
      </c>
      <c r="D44" s="12" t="s">
        <v>179</v>
      </c>
      <c r="E44" s="12" t="s">
        <v>216</v>
      </c>
      <c r="F44" s="12" t="s">
        <v>222</v>
      </c>
      <c r="G44" s="12" t="s">
        <v>81</v>
      </c>
      <c r="H44" s="13" t="s">
        <v>30</v>
      </c>
      <c r="I44" s="12">
        <v>50</v>
      </c>
      <c r="J44" s="12" t="s">
        <v>40</v>
      </c>
      <c r="K44" s="12">
        <v>3</v>
      </c>
      <c r="L44" s="12" t="s">
        <v>56</v>
      </c>
      <c r="M44" s="12">
        <v>21600</v>
      </c>
      <c r="N44" s="12">
        <v>3</v>
      </c>
      <c r="O44" s="12" t="s">
        <v>56</v>
      </c>
      <c r="P44" s="12">
        <v>21600</v>
      </c>
      <c r="Q44" s="12" t="s">
        <v>56</v>
      </c>
      <c r="R44" s="12">
        <v>21600</v>
      </c>
      <c r="S44" s="19">
        <f t="shared" si="1"/>
        <v>0</v>
      </c>
      <c r="T44" s="19">
        <f t="shared" si="2"/>
        <v>0</v>
      </c>
    </row>
    <row r="45" ht="60" customHeight="1" spans="1:20">
      <c r="A45" s="8">
        <v>41</v>
      </c>
      <c r="B45" s="11" t="s">
        <v>223</v>
      </c>
      <c r="C45" s="12" t="s">
        <v>59</v>
      </c>
      <c r="D45" s="12" t="s">
        <v>179</v>
      </c>
      <c r="E45" s="12" t="s">
        <v>224</v>
      </c>
      <c r="F45" s="12" t="s">
        <v>225</v>
      </c>
      <c r="G45" s="12" t="s">
        <v>47</v>
      </c>
      <c r="H45" s="13" t="s">
        <v>30</v>
      </c>
      <c r="I45" s="12" t="s">
        <v>226</v>
      </c>
      <c r="J45" s="12" t="s">
        <v>226</v>
      </c>
      <c r="K45" s="12">
        <v>3</v>
      </c>
      <c r="L45" s="12" t="s">
        <v>208</v>
      </c>
      <c r="M45" s="12">
        <v>48324</v>
      </c>
      <c r="N45" s="12">
        <v>3</v>
      </c>
      <c r="O45" s="12" t="s">
        <v>227</v>
      </c>
      <c r="P45" s="12">
        <v>51600</v>
      </c>
      <c r="Q45" s="12" t="s">
        <v>227</v>
      </c>
      <c r="R45" s="12">
        <v>51600</v>
      </c>
      <c r="S45" s="19">
        <f t="shared" si="1"/>
        <v>0.0677924012912838</v>
      </c>
      <c r="T45" s="19">
        <f t="shared" si="2"/>
        <v>0</v>
      </c>
    </row>
    <row r="46" ht="60" customHeight="1" spans="1:20">
      <c r="A46" s="8">
        <v>42</v>
      </c>
      <c r="B46" s="11" t="s">
        <v>228</v>
      </c>
      <c r="C46" s="12" t="s">
        <v>59</v>
      </c>
      <c r="D46" s="12" t="s">
        <v>179</v>
      </c>
      <c r="E46" s="12" t="s">
        <v>229</v>
      </c>
      <c r="F46" s="12" t="s">
        <v>230</v>
      </c>
      <c r="G46" s="12" t="s">
        <v>47</v>
      </c>
      <c r="H46" s="13" t="s">
        <v>30</v>
      </c>
      <c r="I46" s="12">
        <v>64.56</v>
      </c>
      <c r="J46" s="12">
        <v>64.56</v>
      </c>
      <c r="K46" s="12">
        <v>3</v>
      </c>
      <c r="L46" s="12" t="s">
        <v>195</v>
      </c>
      <c r="M46" s="12">
        <v>96648</v>
      </c>
      <c r="N46" s="12">
        <v>3</v>
      </c>
      <c r="O46" s="12" t="s">
        <v>231</v>
      </c>
      <c r="P46" s="12">
        <v>103200</v>
      </c>
      <c r="Q46" s="12" t="s">
        <v>231</v>
      </c>
      <c r="R46" s="12">
        <v>103200</v>
      </c>
      <c r="S46" s="19">
        <f t="shared" si="1"/>
        <v>0.0677924012912838</v>
      </c>
      <c r="T46" s="19">
        <f t="shared" si="2"/>
        <v>0</v>
      </c>
    </row>
    <row r="47" ht="60" customHeight="1" spans="1:20">
      <c r="A47" s="8">
        <v>43</v>
      </c>
      <c r="B47" s="11" t="s">
        <v>232</v>
      </c>
      <c r="C47" s="12" t="s">
        <v>59</v>
      </c>
      <c r="D47" s="12" t="s">
        <v>179</v>
      </c>
      <c r="E47" s="12" t="s">
        <v>233</v>
      </c>
      <c r="F47" s="12" t="s">
        <v>234</v>
      </c>
      <c r="G47" s="12" t="s">
        <v>47</v>
      </c>
      <c r="H47" s="13" t="s">
        <v>30</v>
      </c>
      <c r="I47" s="12">
        <v>64.56</v>
      </c>
      <c r="J47" s="12">
        <v>64.56</v>
      </c>
      <c r="K47" s="12">
        <v>3</v>
      </c>
      <c r="L47" s="12" t="s">
        <v>195</v>
      </c>
      <c r="M47" s="12">
        <v>96648</v>
      </c>
      <c r="N47" s="12">
        <v>3</v>
      </c>
      <c r="O47" s="12" t="s">
        <v>231</v>
      </c>
      <c r="P47" s="12">
        <v>103200</v>
      </c>
      <c r="Q47" s="12" t="s">
        <v>231</v>
      </c>
      <c r="R47" s="12">
        <v>103200</v>
      </c>
      <c r="S47" s="19">
        <f t="shared" si="1"/>
        <v>0.0677924012912838</v>
      </c>
      <c r="T47" s="19">
        <f t="shared" si="2"/>
        <v>0</v>
      </c>
    </row>
    <row r="48" ht="60" customHeight="1" spans="1:20">
      <c r="A48" s="8">
        <v>44</v>
      </c>
      <c r="B48" s="11" t="s">
        <v>235</v>
      </c>
      <c r="C48" s="12" t="s">
        <v>59</v>
      </c>
      <c r="D48" s="12" t="s">
        <v>179</v>
      </c>
      <c r="E48" s="12" t="s">
        <v>236</v>
      </c>
      <c r="F48" s="12" t="s">
        <v>237</v>
      </c>
      <c r="G48" s="12" t="s">
        <v>47</v>
      </c>
      <c r="H48" s="13" t="s">
        <v>30</v>
      </c>
      <c r="I48" s="12" t="s">
        <v>238</v>
      </c>
      <c r="J48" s="12" t="s">
        <v>238</v>
      </c>
      <c r="K48" s="12">
        <v>3</v>
      </c>
      <c r="L48" s="12" t="s">
        <v>239</v>
      </c>
      <c r="M48" s="12">
        <v>96648</v>
      </c>
      <c r="N48" s="12">
        <v>3</v>
      </c>
      <c r="O48" s="12" t="s">
        <v>240</v>
      </c>
      <c r="P48" s="12">
        <v>103200</v>
      </c>
      <c r="Q48" s="12" t="s">
        <v>240</v>
      </c>
      <c r="R48" s="12">
        <v>103200</v>
      </c>
      <c r="S48" s="19">
        <f t="shared" si="1"/>
        <v>0.0677924012912838</v>
      </c>
      <c r="T48" s="19">
        <f t="shared" si="2"/>
        <v>0</v>
      </c>
    </row>
    <row r="49" ht="60" customHeight="1" spans="1:20">
      <c r="A49" s="8">
        <v>45</v>
      </c>
      <c r="B49" s="11" t="s">
        <v>241</v>
      </c>
      <c r="C49" s="12" t="s">
        <v>59</v>
      </c>
      <c r="D49" s="12" t="s">
        <v>179</v>
      </c>
      <c r="E49" s="12" t="s">
        <v>242</v>
      </c>
      <c r="F49" s="12" t="s">
        <v>243</v>
      </c>
      <c r="G49" s="12" t="s">
        <v>47</v>
      </c>
      <c r="H49" s="13" t="s">
        <v>30</v>
      </c>
      <c r="I49" s="12">
        <v>50.4</v>
      </c>
      <c r="J49" s="12">
        <v>50.4</v>
      </c>
      <c r="K49" s="12">
        <v>3</v>
      </c>
      <c r="L49" s="12" t="s">
        <v>239</v>
      </c>
      <c r="M49" s="12">
        <v>48324</v>
      </c>
      <c r="N49" s="12">
        <v>3</v>
      </c>
      <c r="O49" s="12" t="s">
        <v>244</v>
      </c>
      <c r="P49" s="12">
        <v>51600</v>
      </c>
      <c r="Q49" s="12" t="s">
        <v>244</v>
      </c>
      <c r="R49" s="12">
        <v>51600</v>
      </c>
      <c r="S49" s="19">
        <f t="shared" si="1"/>
        <v>0.0677924012912838</v>
      </c>
      <c r="T49" s="19">
        <f t="shared" si="2"/>
        <v>0</v>
      </c>
    </row>
    <row r="50" ht="60" customHeight="1" spans="1:20">
      <c r="A50" s="8">
        <v>46</v>
      </c>
      <c r="B50" s="11" t="s">
        <v>245</v>
      </c>
      <c r="C50" s="12" t="s">
        <v>43</v>
      </c>
      <c r="D50" s="12" t="s">
        <v>246</v>
      </c>
      <c r="E50" s="12" t="s">
        <v>247</v>
      </c>
      <c r="F50" s="12" t="s">
        <v>248</v>
      </c>
      <c r="G50" s="12" t="s">
        <v>29</v>
      </c>
      <c r="H50" s="13" t="s">
        <v>30</v>
      </c>
      <c r="I50" s="12">
        <v>4870.24</v>
      </c>
      <c r="J50" s="12">
        <v>6982.83</v>
      </c>
      <c r="K50" s="12">
        <v>5</v>
      </c>
      <c r="L50" s="12" t="s">
        <v>249</v>
      </c>
      <c r="M50" s="12">
        <v>1528377.6</v>
      </c>
      <c r="N50" s="12">
        <v>5</v>
      </c>
      <c r="O50" s="12" t="s">
        <v>250</v>
      </c>
      <c r="P50" s="12">
        <v>1458009.6</v>
      </c>
      <c r="Q50" s="12" t="s">
        <v>250</v>
      </c>
      <c r="R50" s="12">
        <v>1458009.6</v>
      </c>
      <c r="S50" s="19">
        <f t="shared" si="1"/>
        <v>-0.0460409783550871</v>
      </c>
      <c r="T50" s="19">
        <f t="shared" si="2"/>
        <v>0</v>
      </c>
    </row>
    <row r="51" ht="60" customHeight="1" spans="1:20">
      <c r="A51" s="8">
        <v>47</v>
      </c>
      <c r="B51" s="11" t="s">
        <v>251</v>
      </c>
      <c r="C51" s="12" t="s">
        <v>89</v>
      </c>
      <c r="D51" s="12" t="s">
        <v>252</v>
      </c>
      <c r="E51" s="12" t="s">
        <v>253</v>
      </c>
      <c r="F51" s="14" t="s">
        <v>254</v>
      </c>
      <c r="G51" s="12" t="s">
        <v>255</v>
      </c>
      <c r="H51" s="14" t="s">
        <v>64</v>
      </c>
      <c r="I51" s="12">
        <v>207.18</v>
      </c>
      <c r="J51" s="12">
        <v>1100</v>
      </c>
      <c r="K51" s="12">
        <v>5</v>
      </c>
      <c r="L51" s="12" t="s">
        <v>256</v>
      </c>
      <c r="M51" s="12">
        <v>198660</v>
      </c>
      <c r="N51" s="12">
        <v>5</v>
      </c>
      <c r="O51" s="12" t="s">
        <v>257</v>
      </c>
      <c r="P51" s="12">
        <v>175032</v>
      </c>
      <c r="Q51" s="12" t="s">
        <v>258</v>
      </c>
      <c r="R51" s="12">
        <v>220320</v>
      </c>
      <c r="S51" s="19">
        <f t="shared" si="1"/>
        <v>0.109030504379342</v>
      </c>
      <c r="T51" s="19">
        <f t="shared" si="2"/>
        <v>0.258741258741259</v>
      </c>
    </row>
    <row r="52" ht="60" customHeight="1" spans="1:20">
      <c r="A52" s="8">
        <v>48</v>
      </c>
      <c r="B52" s="11" t="s">
        <v>259</v>
      </c>
      <c r="C52" s="12" t="s">
        <v>260</v>
      </c>
      <c r="D52" s="12" t="s">
        <v>261</v>
      </c>
      <c r="E52" s="12" t="s">
        <v>262</v>
      </c>
      <c r="F52" s="12" t="s">
        <v>263</v>
      </c>
      <c r="G52" s="12" t="s">
        <v>81</v>
      </c>
      <c r="H52" s="13" t="s">
        <v>30</v>
      </c>
      <c r="I52" s="12">
        <v>466.37</v>
      </c>
      <c r="J52" s="12" t="s">
        <v>40</v>
      </c>
      <c r="K52" s="12">
        <v>5</v>
      </c>
      <c r="L52" s="12" t="s">
        <v>264</v>
      </c>
      <c r="M52" s="12">
        <v>24960</v>
      </c>
      <c r="N52" s="12" t="s">
        <v>265</v>
      </c>
      <c r="O52" s="12" t="s">
        <v>266</v>
      </c>
      <c r="P52" s="18">
        <v>36742.02</v>
      </c>
      <c r="Q52" s="12" t="s">
        <v>266</v>
      </c>
      <c r="R52" s="18">
        <v>36742.02</v>
      </c>
      <c r="S52" s="19">
        <f t="shared" si="1"/>
        <v>0.472036057692308</v>
      </c>
      <c r="T52" s="19">
        <f t="shared" si="2"/>
        <v>0</v>
      </c>
    </row>
    <row r="53" ht="60" customHeight="1" spans="1:20">
      <c r="A53" s="8">
        <v>49</v>
      </c>
      <c r="B53" s="11" t="s">
        <v>267</v>
      </c>
      <c r="C53" s="12" t="s">
        <v>59</v>
      </c>
      <c r="D53" s="12" t="s">
        <v>60</v>
      </c>
      <c r="E53" s="12" t="s">
        <v>268</v>
      </c>
      <c r="F53" s="12" t="s">
        <v>269</v>
      </c>
      <c r="G53" s="12" t="s">
        <v>47</v>
      </c>
      <c r="H53" s="13" t="s">
        <v>30</v>
      </c>
      <c r="I53" s="12">
        <v>87.97</v>
      </c>
      <c r="J53" s="12">
        <v>87.97</v>
      </c>
      <c r="K53" s="12">
        <v>3</v>
      </c>
      <c r="L53" s="12" t="s">
        <v>270</v>
      </c>
      <c r="M53" s="12">
        <v>36000</v>
      </c>
      <c r="N53" s="12">
        <v>3</v>
      </c>
      <c r="O53" s="12" t="s">
        <v>270</v>
      </c>
      <c r="P53" s="12">
        <v>36000</v>
      </c>
      <c r="Q53" s="12" t="s">
        <v>270</v>
      </c>
      <c r="R53" s="12">
        <v>36000</v>
      </c>
      <c r="S53" s="19">
        <f t="shared" si="1"/>
        <v>0</v>
      </c>
      <c r="T53" s="19">
        <f t="shared" si="2"/>
        <v>0</v>
      </c>
    </row>
    <row r="54" ht="60" customHeight="1" spans="1:20">
      <c r="A54" s="8">
        <v>50</v>
      </c>
      <c r="B54" s="11" t="s">
        <v>271</v>
      </c>
      <c r="C54" s="12" t="s">
        <v>51</v>
      </c>
      <c r="D54" s="12" t="s">
        <v>52</v>
      </c>
      <c r="E54" s="12" t="s">
        <v>272</v>
      </c>
      <c r="F54" s="12" t="s">
        <v>273</v>
      </c>
      <c r="G54" s="12" t="s">
        <v>81</v>
      </c>
      <c r="H54" s="13" t="s">
        <v>30</v>
      </c>
      <c r="I54" s="12" t="s">
        <v>274</v>
      </c>
      <c r="J54" s="12" t="s">
        <v>40</v>
      </c>
      <c r="K54" s="12">
        <v>13</v>
      </c>
      <c r="L54" s="12" t="s">
        <v>275</v>
      </c>
      <c r="M54" s="18">
        <v>2115.38461538462</v>
      </c>
      <c r="N54" s="12">
        <v>20</v>
      </c>
      <c r="O54" s="12" t="s">
        <v>276</v>
      </c>
      <c r="P54" s="18">
        <v>5409.6105</v>
      </c>
      <c r="Q54" s="12" t="s">
        <v>276</v>
      </c>
      <c r="R54" s="18">
        <v>5409.6105</v>
      </c>
      <c r="S54" s="19">
        <f t="shared" si="1"/>
        <v>1.55727041818181</v>
      </c>
      <c r="T54" s="19">
        <f t="shared" si="2"/>
        <v>0</v>
      </c>
    </row>
    <row r="55" ht="60" customHeight="1" spans="1:20">
      <c r="A55" s="8">
        <v>51</v>
      </c>
      <c r="B55" s="11" t="s">
        <v>277</v>
      </c>
      <c r="C55" s="12" t="s">
        <v>128</v>
      </c>
      <c r="D55" s="12" t="s">
        <v>40</v>
      </c>
      <c r="E55" s="12" t="s">
        <v>278</v>
      </c>
      <c r="F55" s="12" t="s">
        <v>279</v>
      </c>
      <c r="G55" s="12" t="s">
        <v>81</v>
      </c>
      <c r="H55" s="13" t="s">
        <v>30</v>
      </c>
      <c r="I55" s="12">
        <v>20.03</v>
      </c>
      <c r="J55" s="12" t="s">
        <v>40</v>
      </c>
      <c r="K55" s="12">
        <v>3</v>
      </c>
      <c r="L55" s="12" t="s">
        <v>280</v>
      </c>
      <c r="M55" s="12">
        <v>12000</v>
      </c>
      <c r="N55" s="12">
        <v>3</v>
      </c>
      <c r="O55" s="12" t="s">
        <v>280</v>
      </c>
      <c r="P55" s="12">
        <v>12000</v>
      </c>
      <c r="Q55" s="12" t="s">
        <v>280</v>
      </c>
      <c r="R55" s="12">
        <v>12000</v>
      </c>
      <c r="S55" s="19">
        <f t="shared" si="1"/>
        <v>0</v>
      </c>
      <c r="T55" s="19">
        <f t="shared" si="2"/>
        <v>0</v>
      </c>
    </row>
    <row r="56" ht="60" customHeight="1" spans="1:20">
      <c r="A56" s="8">
        <v>52</v>
      </c>
      <c r="B56" s="11" t="s">
        <v>281</v>
      </c>
      <c r="C56" s="12" t="s">
        <v>43</v>
      </c>
      <c r="D56" s="12" t="s">
        <v>282</v>
      </c>
      <c r="E56" s="12" t="s">
        <v>283</v>
      </c>
      <c r="F56" s="14" t="s">
        <v>62</v>
      </c>
      <c r="G56" s="12" t="s">
        <v>47</v>
      </c>
      <c r="H56" s="14" t="s">
        <v>64</v>
      </c>
      <c r="I56" s="12">
        <v>112.2</v>
      </c>
      <c r="J56" s="12">
        <v>112.2</v>
      </c>
      <c r="K56" s="12" t="s">
        <v>40</v>
      </c>
      <c r="L56" s="12" t="s">
        <v>40</v>
      </c>
      <c r="M56" s="12" t="s">
        <v>40</v>
      </c>
      <c r="N56" s="12">
        <v>5</v>
      </c>
      <c r="O56" s="12" t="s">
        <v>284</v>
      </c>
      <c r="P56" s="12">
        <v>55112.64</v>
      </c>
      <c r="Q56" s="12" t="s">
        <v>40</v>
      </c>
      <c r="R56" s="12" t="s">
        <v>40</v>
      </c>
      <c r="S56" s="19">
        <v>0</v>
      </c>
      <c r="T56" s="19">
        <v>0</v>
      </c>
    </row>
    <row r="57" ht="60" customHeight="1" spans="1:20">
      <c r="A57" s="8">
        <v>53</v>
      </c>
      <c r="B57" s="11" t="s">
        <v>285</v>
      </c>
      <c r="C57" s="12" t="s">
        <v>43</v>
      </c>
      <c r="D57" s="12" t="s">
        <v>282</v>
      </c>
      <c r="E57" s="12" t="s">
        <v>286</v>
      </c>
      <c r="F57" s="14" t="s">
        <v>62</v>
      </c>
      <c r="G57" s="12" t="s">
        <v>47</v>
      </c>
      <c r="H57" s="14" t="s">
        <v>64</v>
      </c>
      <c r="I57" s="12">
        <v>98</v>
      </c>
      <c r="J57" s="12">
        <v>98</v>
      </c>
      <c r="K57" s="12" t="s">
        <v>40</v>
      </c>
      <c r="L57" s="12" t="s">
        <v>40</v>
      </c>
      <c r="M57" s="12" t="s">
        <v>40</v>
      </c>
      <c r="N57" s="12">
        <v>5</v>
      </c>
      <c r="O57" s="12" t="s">
        <v>284</v>
      </c>
      <c r="P57" s="12">
        <v>48137.6</v>
      </c>
      <c r="Q57" s="12" t="s">
        <v>40</v>
      </c>
      <c r="R57" s="12" t="s">
        <v>40</v>
      </c>
      <c r="S57" s="19">
        <v>0</v>
      </c>
      <c r="T57" s="19">
        <v>0</v>
      </c>
    </row>
    <row r="58" ht="60" customHeight="1" spans="1:20">
      <c r="A58" s="8">
        <v>54</v>
      </c>
      <c r="B58" s="11" t="s">
        <v>287</v>
      </c>
      <c r="C58" s="12" t="s">
        <v>94</v>
      </c>
      <c r="D58" s="12" t="s">
        <v>288</v>
      </c>
      <c r="E58" s="12" t="s">
        <v>289</v>
      </c>
      <c r="F58" s="12" t="s">
        <v>290</v>
      </c>
      <c r="G58" s="12" t="s">
        <v>29</v>
      </c>
      <c r="H58" s="13" t="s">
        <v>30</v>
      </c>
      <c r="I58" s="12">
        <v>5018.83</v>
      </c>
      <c r="J58" s="12">
        <v>7336</v>
      </c>
      <c r="K58" s="12">
        <v>5</v>
      </c>
      <c r="L58" s="12" t="s">
        <v>291</v>
      </c>
      <c r="M58" s="12">
        <v>1602182.4</v>
      </c>
      <c r="N58" s="12">
        <v>5</v>
      </c>
      <c r="O58" s="12" t="s">
        <v>292</v>
      </c>
      <c r="P58" s="12">
        <v>1426118.4</v>
      </c>
      <c r="Q58" s="12" t="s">
        <v>292</v>
      </c>
      <c r="R58" s="12">
        <v>1426118.4</v>
      </c>
      <c r="S58" s="19">
        <f t="shared" si="1"/>
        <v>-0.10989010989011</v>
      </c>
      <c r="T58" s="19">
        <f t="shared" si="2"/>
        <v>0</v>
      </c>
    </row>
  </sheetData>
  <mergeCells count="17">
    <mergeCell ref="A1:T1"/>
    <mergeCell ref="A2:T2"/>
    <mergeCell ref="K3:M3"/>
    <mergeCell ref="N3:P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</mergeCells>
  <printOptions horizontalCentered="1" verticalCentered="1"/>
  <pageMargins left="0.314583333333333" right="0.314583333333333" top="0.354166666666667" bottom="0.354166666666667" header="0.314583333333333" footer="0.314583333333333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38514671</cp:lastModifiedBy>
  <dcterms:created xsi:type="dcterms:W3CDTF">2021-01-29T02:47:00Z</dcterms:created>
  <cp:lastPrinted>2022-03-09T00:43:00Z</cp:lastPrinted>
  <dcterms:modified xsi:type="dcterms:W3CDTF">2025-07-27T02:54:58Z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87DCB7A7E10C4E23BB3BE7DA9452641F_13</vt:lpwstr>
  </property>
</Properties>
</file>