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表" sheetId="1" r:id="rId1"/>
    <sheet name="Sheet1" sheetId="3" state="hidden" r:id="rId2"/>
  </sheets>
  <definedNames>
    <definedName name="_xlnm._FilterDatabase" localSheetId="0" hidden="1">大表!$A$3:$S$6</definedName>
    <definedName name="_xlnm._FilterDatabase" localSheetId="1" hidden="1">Sheet1!$A$3:$S$31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<sst xmlns="http://schemas.openxmlformats.org/spreadsheetml/2006/main" count="88" uniqueCount="51">
  <si>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2024年10月全市各镇区空气质量排名表(汇总）</t>
  </si>
  <si>
    <t>序号</t>
  </si>
  <si>
    <t>站点</t>
  </si>
  <si>
    <t>综合指数</t>
  </si>
  <si>
    <t>综合指数排名</t>
  </si>
  <si>
    <r>
      <rPr>
        <b/>
        <sz val="8.45"/>
        <rFont val="Arial"/>
        <charset val="134"/>
      </rPr>
      <t>AQI</t>
    </r>
    <r>
      <rPr>
        <b/>
        <sz val="8.45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</si>
  <si>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</si>
  <si>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</si>
  <si>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</si>
  <si>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</si>
  <si>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</si>
  <si>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</si>
  <si>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</si>
  <si>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</si>
  <si>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rFont val="Arial"/>
        <charset val="134"/>
      </rPr>
      <t>O3_8h</t>
    </r>
    <r>
      <rPr>
        <b/>
        <sz val="8.45"/>
        <rFont val="宋体"/>
        <charset val="134"/>
      </rPr>
      <t>第</t>
    </r>
    <r>
      <rPr>
        <b/>
        <sz val="8.45"/>
        <rFont val="Arial"/>
        <charset val="134"/>
      </rPr>
      <t>90</t>
    </r>
    <r>
      <rPr>
        <b/>
        <sz val="8.45"/>
        <rFont val="宋体"/>
        <charset val="134"/>
      </rPr>
      <t>百分位数</t>
    </r>
  </si>
  <si>
    <r>
      <rPr>
        <b/>
        <sz val="8.45"/>
        <rFont val="Arial"/>
        <charset val="134"/>
      </rPr>
      <t>CO</t>
    </r>
    <r>
      <rPr>
        <b/>
        <sz val="8.45"/>
        <rFont val="宋体"/>
        <charset val="134"/>
      </rPr>
      <t>第</t>
    </r>
    <r>
      <rPr>
        <b/>
        <sz val="8.45"/>
        <rFont val="Arial"/>
        <charset val="134"/>
      </rPr>
      <t>95</t>
    </r>
    <r>
      <rPr>
        <b/>
        <sz val="8.45"/>
        <rFont val="宋体"/>
        <charset val="134"/>
      </rPr>
      <t>百分位数</t>
    </r>
  </si>
  <si>
    <t>清溪</t>
  </si>
  <si>
    <t>全市平均</t>
  </si>
  <si>
    <t>—</t>
  </si>
  <si>
    <t>注：1.根据《环境空气质量标准（GB3095-2012）》及《环境空气质量评价技术规范（试行）（HJ663-2013）》有关规定，每月有效日均浓度最低不少于27天（二月份不少于25天），否则视为无效数据。
    2.根据职能分工，国控站点数据由中国国家监测站审核提供、省控站点数据由广东省东莞生态环境监测站审核提供，东莞市控站点数据由东莞市生态环境监控中心审核提供。</t>
  </si>
  <si>
    <t>2023年10月全市各镇区空气质量排名表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</si>
  <si>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</si>
  <si>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</si>
  <si>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</si>
  <si>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>长安</t>
  </si>
  <si>
    <t>虎门</t>
  </si>
  <si>
    <t>洪梅</t>
  </si>
  <si>
    <t>石龙</t>
  </si>
  <si>
    <t>厚街</t>
  </si>
  <si>
    <t>桥头</t>
  </si>
  <si>
    <t>中堂</t>
  </si>
  <si>
    <t xml:space="preserve">清溪 </t>
  </si>
  <si>
    <t>黄江</t>
  </si>
  <si>
    <t>凤岗</t>
  </si>
  <si>
    <t>樟木头</t>
  </si>
  <si>
    <t>大朗</t>
  </si>
  <si>
    <t>沙田</t>
  </si>
  <si>
    <t>望牛墩</t>
  </si>
  <si>
    <t>寮步</t>
  </si>
  <si>
    <t>道滘</t>
  </si>
  <si>
    <t>高埗</t>
  </si>
  <si>
    <t>大岭山</t>
  </si>
  <si>
    <t>茶山</t>
  </si>
  <si>
    <t>石排</t>
  </si>
  <si>
    <t>东坑</t>
  </si>
  <si>
    <t>横沥</t>
  </si>
  <si>
    <t>企石</t>
  </si>
  <si>
    <t>谢岗</t>
  </si>
  <si>
    <t>石碣</t>
  </si>
  <si>
    <t>平均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</si>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</sst>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쀇"/>
    <numFmt numFmtId="178" formatCode="0.0%"/>
    <numFmt numFmtId="179" formatCode="0.0_ "/>
    <numFmt numFmtId="180" formatCode="0.0;_㤀"/>
    <numFmt numFmtId="181" formatCode="0_ "/>
  </numFmts>
  <fonts count="34">
    <font>
      <sz val="10"/>
      <name val="Arial"/>
      <charset val="134"/>
    </font>
    <font>
      <b/>
      <sz val="10"/>
      <name val="Arial"/>
      <charset val="134"/>
    </font>
    <font>
      <sz val="16"/>
      <name val="黑体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sz val="10"/>
      <name val="宋体"/>
      <charset val="134"/>
    </font>
    <font>
      <sz val="11"/>
      <name val="楷体_GB2312"/>
      <charset val="134"/>
    </font>
    <font>
      <b/>
      <sz val="8.45"/>
      <color rgb="FF000000"/>
      <name val="宋体"/>
      <charset val="134"/>
    </font>
    <font>
      <sz val="10"/>
      <color rgb="FFFF0000"/>
      <name val="Arial"/>
      <charset val="134"/>
    </font>
    <font>
      <b/>
      <sz val="8.45"/>
      <name val="宋体"/>
      <charset val="134"/>
    </font>
    <font>
      <b/>
      <sz val="8.45"/>
      <name val="Arial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9"/>
      <name val="等线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wrapText="1"/>
    </xf>
    <xf numFmtId="0" fontId="33" fillId="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0" fillId="0" borderId="7" xfId="0" applyNumberFormat="1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0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 wrapText="1"/>
    </xf>
    <xf numFmtId="178" fontId="0" fillId="3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0" fillId="0" borderId="1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8" fontId="0" fillId="3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" fontId="0" fillId="0" borderId="17" xfId="0" applyNumberFormat="1" applyFont="1" applyBorder="1" applyAlignment="1">
      <alignment horizontal="center" vertical="center" wrapText="1"/>
    </xf>
    <xf numFmtId="1" fontId="0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79" fontId="0" fillId="0" borderId="5" xfId="0" applyNumberFormat="1" applyFont="1" applyBorder="1" applyAlignment="1">
      <alignment horizontal="center" vertical="center" wrapText="1"/>
    </xf>
    <xf numFmtId="179" fontId="0" fillId="0" borderId="6" xfId="0" applyNumberFormat="1" applyFont="1" applyBorder="1" applyAlignment="1">
      <alignment horizontal="center" vertical="center" wrapText="1"/>
    </xf>
    <xf numFmtId="179" fontId="0" fillId="0" borderId="8" xfId="0" applyNumberFormat="1" applyFont="1" applyBorder="1" applyAlignment="1">
      <alignment horizontal="center" vertical="center" wrapText="1"/>
    </xf>
    <xf numFmtId="180" fontId="0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0" xfId="0" applyFont="1" applyFill="1"/>
    <xf numFmtId="0" fontId="2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/>
    </xf>
    <xf numFmtId="178" fontId="0" fillId="0" borderId="8" xfId="0" applyNumberFormat="1" applyFont="1" applyBorder="1" applyAlignment="1">
      <alignment horizontal="center" vertical="center" wrapText="1"/>
    </xf>
    <xf numFmtId="181" fontId="0" fillId="0" borderId="8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1" xfId="56"/>
    <cellStyle name="60% - 着色 3" xfId="57"/>
    <cellStyle name="20% - 着色 1" xfId="58"/>
    <cellStyle name="20% - 着色 2" xfId="59"/>
    <cellStyle name="20% - 着色 3" xfId="60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常规 2" xfId="70"/>
    <cellStyle name="常规 3" xfId="71"/>
    <cellStyle name="着色 3" xfId="72"/>
    <cellStyle name="着色 4" xfId="73"/>
    <cellStyle name="着色 6" xfId="7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6"/>
  <sheetViews>
    <sheetView tabSelected="1" view="pageBreakPreview" zoomScale="85" zoomScaleNormal="100" workbookViewId="0">
      <pane ySplit="3" topLeftCell="A4" activePane="bottomLeft" state="frozen"/>
      <selection/>
      <selection pane="bottomLeft" activeCell="F10" sqref="F10"/>
    </sheetView>
  </sheetViews>
  <sheetFormatPr defaultColWidth="21.1428571428571" defaultRowHeight="12.75" outlineLevelRow="5"/>
  <cols>
    <col min="1" max="1" width="10.5714285714286" style="53" customWidth="1"/>
    <col min="2" max="2" width="10.5714285714286" style="54" customWidth="1"/>
    <col min="3" max="3" width="10.5714285714286" style="55" customWidth="1"/>
    <col min="4" max="4" width="10.5714285714286" style="56" hidden="1" customWidth="1"/>
    <col min="5" max="5" width="10.5714285714286" style="57" customWidth="1"/>
    <col min="6" max="6" width="10.5714285714286" style="56" customWidth="1"/>
    <col min="7" max="7" width="10.5714285714286" style="57" hidden="1" customWidth="1"/>
    <col min="8" max="8" width="10.5714285714286" style="55" customWidth="1"/>
    <col min="9" max="9" width="10.5714285714286" style="56" hidden="1" customWidth="1"/>
    <col min="10" max="10" width="10.5714285714286" style="55" customWidth="1"/>
    <col min="11" max="11" width="10.5714285714286" style="56" hidden="1" customWidth="1"/>
    <col min="12" max="12" width="10.5714285714286" style="56" customWidth="1"/>
    <col min="13" max="13" width="10.5714285714286" style="56" hidden="1" customWidth="1"/>
    <col min="14" max="14" width="10.5714285714286" style="56" customWidth="1"/>
    <col min="15" max="15" width="10.5714285714286" style="56" hidden="1" customWidth="1"/>
    <col min="16" max="16" width="17.2857142857143" style="56" customWidth="1"/>
    <col min="17" max="17" width="10.5714285714286" style="56" hidden="1" customWidth="1"/>
    <col min="18" max="18" width="15.5714285714286" style="56" customWidth="1"/>
    <col min="19" max="19" width="10.5714285714286" style="56" hidden="1" customWidth="1"/>
    <col min="20" max="16384" width="21.1428571428571" style="56"/>
  </cols>
  <sheetData>
    <row r="1" ht="32.25" customHeight="1" spans="1:19">
      <c r="A1" s="58" t="s">
        <v>0</v>
      </c>
      <c r="B1" s="58"/>
      <c r="C1" s="58"/>
      <c r="D1" s="58"/>
      <c r="E1" s="65"/>
      <c r="F1" s="58"/>
      <c r="G1" s="65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ht="24.75" customHeight="1" spans="1:19">
      <c r="A2" s="59" t="s">
        <v>1</v>
      </c>
      <c r="B2" s="59" t="s">
        <v>2</v>
      </c>
      <c r="C2" s="59" t="s">
        <v>3</v>
      </c>
      <c r="D2" s="59" t="s">
        <v>4</v>
      </c>
      <c r="E2" s="60" t="s">
        <v>5</v>
      </c>
      <c r="F2" s="59" t="s">
        <v>6</v>
      </c>
      <c r="G2" s="59" t="s">
        <v>7</v>
      </c>
      <c r="H2" s="59" t="s">
        <v>8</v>
      </c>
      <c r="I2" s="59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30" customHeight="1" spans="1:19">
      <c r="A3" s="59"/>
      <c r="B3" s="59"/>
      <c r="C3" s="60"/>
      <c r="D3" s="60"/>
      <c r="E3" s="60"/>
      <c r="F3" s="60"/>
      <c r="G3" s="60"/>
      <c r="H3" s="60" t="s">
        <v>9</v>
      </c>
      <c r="I3" s="59" t="s">
        <v>10</v>
      </c>
      <c r="J3" s="60" t="s">
        <v>11</v>
      </c>
      <c r="K3" s="59" t="s">
        <v>10</v>
      </c>
      <c r="L3" s="60" t="s">
        <v>12</v>
      </c>
      <c r="M3" s="59" t="s">
        <v>10</v>
      </c>
      <c r="N3" s="60" t="s">
        <v>13</v>
      </c>
      <c r="O3" s="59" t="s">
        <v>10</v>
      </c>
      <c r="P3" s="60" t="s">
        <v>14</v>
      </c>
      <c r="Q3" s="59" t="s">
        <v>10</v>
      </c>
      <c r="R3" s="60" t="s">
        <v>15</v>
      </c>
      <c r="S3" s="59" t="s">
        <v>10</v>
      </c>
    </row>
    <row r="4" ht="24.95" customHeight="1" spans="1:19">
      <c r="A4" s="61">
        <v>16</v>
      </c>
      <c r="B4" s="18" t="s">
        <v>16</v>
      </c>
      <c r="C4" s="62">
        <v>1.91</v>
      </c>
      <c r="D4" s="63">
        <f>RANK(C4,C$4:C$4,1)</f>
        <v>1</v>
      </c>
      <c r="E4" s="66">
        <v>1</v>
      </c>
      <c r="F4" s="62">
        <v>0</v>
      </c>
      <c r="G4" s="63">
        <f>RANK(E4,E$4:E$4,0)</f>
        <v>1</v>
      </c>
      <c r="H4" s="62">
        <v>6</v>
      </c>
      <c r="I4" s="63">
        <f>RANK(H4,H$4:H$4,1)</f>
        <v>1</v>
      </c>
      <c r="J4" s="62">
        <v>9</v>
      </c>
      <c r="K4" s="63">
        <f>RANK(J4,J$4:J$4,1)</f>
        <v>1</v>
      </c>
      <c r="L4" s="62">
        <v>21</v>
      </c>
      <c r="M4" s="63">
        <f>RANK(L4,L$4:L$4,1)</f>
        <v>1</v>
      </c>
      <c r="N4" s="62">
        <v>11</v>
      </c>
      <c r="O4" s="63">
        <f>RANK(N4,N$4:N$4,1)</f>
        <v>1</v>
      </c>
      <c r="P4" s="62">
        <v>122</v>
      </c>
      <c r="Q4" s="63">
        <f>RANK(P4,P$4:P$4,1)</f>
        <v>1</v>
      </c>
      <c r="R4" s="62">
        <v>0.9</v>
      </c>
      <c r="S4" s="63">
        <f>RANK(R4,R$4:R$4,1)</f>
        <v>1</v>
      </c>
    </row>
    <row r="5" ht="24.95" customHeight="1" spans="1:19">
      <c r="A5" s="61"/>
      <c r="B5" s="18" t="s">
        <v>17</v>
      </c>
      <c r="C5" s="20">
        <v>2.67</v>
      </c>
      <c r="D5" s="21" t="s">
        <v>18</v>
      </c>
      <c r="E5" s="67">
        <v>1</v>
      </c>
      <c r="F5" s="68">
        <v>0</v>
      </c>
      <c r="G5" s="21" t="s">
        <v>18</v>
      </c>
      <c r="H5" s="68">
        <v>7</v>
      </c>
      <c r="I5" s="21" t="s">
        <v>18</v>
      </c>
      <c r="J5" s="68">
        <v>16</v>
      </c>
      <c r="K5" s="21" t="s">
        <v>18</v>
      </c>
      <c r="L5" s="68">
        <v>37</v>
      </c>
      <c r="M5" s="21" t="s">
        <v>18</v>
      </c>
      <c r="N5" s="68">
        <v>21</v>
      </c>
      <c r="O5" s="21" t="s">
        <v>18</v>
      </c>
      <c r="P5" s="68">
        <v>139</v>
      </c>
      <c r="Q5" s="21" t="s">
        <v>18</v>
      </c>
      <c r="R5" s="20">
        <v>0.6</v>
      </c>
      <c r="S5" s="21" t="s">
        <v>18</v>
      </c>
    </row>
    <row r="6" ht="51.75" customHeight="1" spans="1:19">
      <c r="A6" s="64" t="s">
        <v>19</v>
      </c>
      <c r="B6" s="64"/>
      <c r="C6" s="64"/>
      <c r="D6" s="64"/>
      <c r="E6" s="69"/>
      <c r="F6" s="64"/>
      <c r="G6" s="69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</sheetData>
  <autoFilter xmlns:etc="http://www.wps.cn/officeDocument/2017/etCustomData" ref="A3:S6" etc:filterBottomFollowUsedRange="0">
    <sortState ref="A3:S6">
      <sortCondition ref="A3"/>
    </sortState>
    <extLst/>
  </autoFilter>
  <mergeCells count="10">
    <mergeCell ref="A1:S1"/>
    <mergeCell ref="H2:S2"/>
    <mergeCell ref="A6:S6"/>
    <mergeCell ref="A2:A3"/>
    <mergeCell ref="B2:B3"/>
    <mergeCell ref="C2:C3"/>
    <mergeCell ref="D2:D3"/>
    <mergeCell ref="E2:E3"/>
    <mergeCell ref="F2:F3"/>
    <mergeCell ref="G2:G3"/>
  </mergeCells>
  <printOptions horizontalCentered="1" verticalCentered="1"/>
  <pageMargins left="0.393700787401575" right="0.393700787401575" top="0.393700787401575" bottom="0.393700787401575" header="0.511811023622047" footer="0.511811023622047"/>
  <pageSetup paperSize="8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zoomScale="85" zoomScaleNormal="85" workbookViewId="0">
      <selection activeCell="C14" sqref="C14"/>
    </sheetView>
  </sheetViews>
  <sheetFormatPr defaultColWidth="21.1428571428571" defaultRowHeight="12.75"/>
  <cols>
    <col min="1" max="1" width="10.5714285714286" style="2" customWidth="1"/>
    <col min="2" max="2" width="10.5714285714286" style="3" customWidth="1"/>
    <col min="3" max="15" width="10.5714285714286" customWidth="1"/>
    <col min="16" max="16" width="17.2857142857143" customWidth="1"/>
    <col min="17" max="17" width="10.5714285714286" customWidth="1"/>
    <col min="18" max="18" width="15.5714285714286" customWidth="1"/>
    <col min="19" max="19" width="10.5714285714286" customWidth="1"/>
  </cols>
  <sheetData>
    <row r="1" ht="32.25" customHeight="1" spans="1:19">
      <c r="A1" s="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6"/>
    </row>
    <row r="2" ht="24.75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23" t="s">
        <v>21</v>
      </c>
      <c r="F2" s="24" t="s">
        <v>6</v>
      </c>
      <c r="G2" s="25" t="s">
        <v>7</v>
      </c>
      <c r="H2" s="26" t="s">
        <v>8</v>
      </c>
      <c r="I2" s="40"/>
      <c r="J2" s="41"/>
      <c r="K2" s="41"/>
      <c r="L2" s="41"/>
      <c r="M2" s="41"/>
      <c r="N2" s="41"/>
      <c r="O2" s="41"/>
      <c r="P2" s="41"/>
      <c r="Q2" s="41"/>
      <c r="R2" s="41"/>
      <c r="S2" s="47"/>
    </row>
    <row r="3" ht="30" customHeight="1" spans="1:19">
      <c r="A3" s="8"/>
      <c r="B3" s="9"/>
      <c r="C3" s="10"/>
      <c r="D3" s="10"/>
      <c r="E3" s="27"/>
      <c r="F3" s="28"/>
      <c r="G3" s="29"/>
      <c r="H3" s="30" t="s">
        <v>9</v>
      </c>
      <c r="I3" s="8" t="s">
        <v>10</v>
      </c>
      <c r="J3" s="30" t="s">
        <v>11</v>
      </c>
      <c r="K3" s="8" t="s">
        <v>10</v>
      </c>
      <c r="L3" s="30" t="s">
        <v>12</v>
      </c>
      <c r="M3" s="8" t="s">
        <v>10</v>
      </c>
      <c r="N3" s="30" t="s">
        <v>13</v>
      </c>
      <c r="O3" s="8" t="s">
        <v>10</v>
      </c>
      <c r="P3" s="43" t="s">
        <v>22</v>
      </c>
      <c r="Q3" s="48" t="s">
        <v>10</v>
      </c>
      <c r="R3" s="30" t="s">
        <v>23</v>
      </c>
      <c r="S3" s="8" t="s">
        <v>10</v>
      </c>
    </row>
    <row r="4" s="1" customFormat="1" ht="24.95" customHeight="1" spans="1:19">
      <c r="A4" s="11">
        <v>6</v>
      </c>
      <c r="B4" s="12" t="s">
        <v>24</v>
      </c>
      <c r="C4" s="13">
        <v>2.99</v>
      </c>
      <c r="D4" s="14">
        <f>RANK(C4,C$4:C$28,1)</f>
        <v>15</v>
      </c>
      <c r="E4" s="31">
        <v>1</v>
      </c>
      <c r="F4" s="32">
        <v>0</v>
      </c>
      <c r="G4" s="33">
        <f>RANK(E4,E$4:E$28,0)</f>
        <v>1</v>
      </c>
      <c r="H4" s="34">
        <v>8</v>
      </c>
      <c r="I4" s="14">
        <f>RANK(H4,H$4:H$28,1)</f>
        <v>18</v>
      </c>
      <c r="J4" s="34">
        <v>20</v>
      </c>
      <c r="K4" s="14">
        <f>RANK(J4,J$4:J$28,1)</f>
        <v>13</v>
      </c>
      <c r="L4" s="34">
        <v>36</v>
      </c>
      <c r="M4" s="14">
        <f>RANK(L4,L$4:L$28,1)</f>
        <v>11</v>
      </c>
      <c r="N4" s="34">
        <v>23</v>
      </c>
      <c r="O4" s="14">
        <f>RANK(N4,N$4:N$28,1)</f>
        <v>18</v>
      </c>
      <c r="P4" s="44">
        <v>150</v>
      </c>
      <c r="Q4" s="33">
        <f>RANK(P4,P$4:P$28,1)</f>
        <v>14</v>
      </c>
      <c r="R4" s="49">
        <v>1</v>
      </c>
      <c r="S4" s="14">
        <f>RANK(R4,R$4:R$28,1)</f>
        <v>23</v>
      </c>
    </row>
    <row r="5" ht="24.95" customHeight="1" spans="1:19">
      <c r="A5" s="11">
        <v>9</v>
      </c>
      <c r="B5" s="12" t="s">
        <v>25</v>
      </c>
      <c r="C5" s="13">
        <v>3.04</v>
      </c>
      <c r="D5" s="14">
        <f>RANK(C5,C$4:C$28,1)</f>
        <v>20</v>
      </c>
      <c r="E5" s="31">
        <v>0.967741935483871</v>
      </c>
      <c r="F5" s="32">
        <v>1</v>
      </c>
      <c r="G5" s="33">
        <f>RANK(E5,E$4:E$28,0)</f>
        <v>3</v>
      </c>
      <c r="H5" s="34">
        <v>4</v>
      </c>
      <c r="I5" s="14">
        <f>RANK(H5,H$4:H$28,1)</f>
        <v>2</v>
      </c>
      <c r="J5" s="34">
        <v>26</v>
      </c>
      <c r="K5" s="14">
        <f>RANK(J5,J$4:J$28,1)</f>
        <v>22</v>
      </c>
      <c r="L5" s="34">
        <v>35</v>
      </c>
      <c r="M5" s="14">
        <f>RANK(L5,L$4:L$28,1)</f>
        <v>7</v>
      </c>
      <c r="N5" s="34">
        <v>24</v>
      </c>
      <c r="O5" s="14">
        <f>RANK(N5,N$4:N$28,1)</f>
        <v>22</v>
      </c>
      <c r="P5" s="44">
        <v>156</v>
      </c>
      <c r="Q5" s="33">
        <f>RANK(P5,P$4:P$28,1)</f>
        <v>15</v>
      </c>
      <c r="R5" s="49">
        <v>0.6</v>
      </c>
      <c r="S5" s="14">
        <f>RANK(R5,R$4:R$28,1)</f>
        <v>1</v>
      </c>
    </row>
    <row r="6" ht="24.95" customHeight="1" spans="1:19">
      <c r="A6" s="15">
        <v>10</v>
      </c>
      <c r="B6" s="12" t="s">
        <v>26</v>
      </c>
      <c r="C6" s="13">
        <v>3.19</v>
      </c>
      <c r="D6" s="14">
        <f>RANK(C6,C$4:C$28,1)</f>
        <v>24</v>
      </c>
      <c r="E6" s="31">
        <v>0.866666666666667</v>
      </c>
      <c r="F6" s="32">
        <v>4</v>
      </c>
      <c r="G6" s="33">
        <f>RANK(E6,E$4:E$28,0)</f>
        <v>24</v>
      </c>
      <c r="H6" s="34">
        <v>9</v>
      </c>
      <c r="I6" s="14">
        <f>RANK(H6,H$4:H$28,1)</f>
        <v>23</v>
      </c>
      <c r="J6" s="34">
        <v>26</v>
      </c>
      <c r="K6" s="14">
        <f>RANK(J6,J$4:J$28,1)</f>
        <v>22</v>
      </c>
      <c r="L6" s="34">
        <v>40</v>
      </c>
      <c r="M6" s="14">
        <f>RANK(L6,L$4:L$28,1)</f>
        <v>23</v>
      </c>
      <c r="N6" s="34">
        <v>22</v>
      </c>
      <c r="O6" s="14">
        <f>RANK(N6,N$4:N$28,1)</f>
        <v>14</v>
      </c>
      <c r="P6" s="44">
        <v>161</v>
      </c>
      <c r="Q6" s="33">
        <f>RANK(P6,P$4:P$28,1)</f>
        <v>19</v>
      </c>
      <c r="R6" s="49">
        <v>0.7</v>
      </c>
      <c r="S6" s="14">
        <f>RANK(R6,R$4:R$28,1)</f>
        <v>8</v>
      </c>
    </row>
    <row r="7" ht="24.95" customHeight="1" spans="1:19">
      <c r="A7" s="11">
        <v>12</v>
      </c>
      <c r="B7" s="12" t="s">
        <v>27</v>
      </c>
      <c r="C7" s="13">
        <v>2.59</v>
      </c>
      <c r="D7" s="14">
        <f>RANK(C7,C$4:C$28,1)</f>
        <v>6</v>
      </c>
      <c r="E7" s="31">
        <v>0.931034482758621</v>
      </c>
      <c r="F7" s="32">
        <v>2</v>
      </c>
      <c r="G7" s="33">
        <f>RANK(E7,E$4:E$28,0)</f>
        <v>14</v>
      </c>
      <c r="H7" s="34">
        <v>7</v>
      </c>
      <c r="I7" s="14">
        <f>RANK(H7,H$4:H$28,1)</f>
        <v>14</v>
      </c>
      <c r="J7" s="34">
        <v>16</v>
      </c>
      <c r="K7" s="14">
        <f>RANK(J7,J$4:J$28,1)</f>
        <v>4</v>
      </c>
      <c r="L7" s="34">
        <v>35</v>
      </c>
      <c r="M7" s="14">
        <f>RANK(L7,L$4:L$28,1)</f>
        <v>7</v>
      </c>
      <c r="N7" s="34">
        <v>21</v>
      </c>
      <c r="O7" s="14">
        <f>RANK(N7,N$4:N$28,1)</f>
        <v>7</v>
      </c>
      <c r="P7" s="44">
        <v>127</v>
      </c>
      <c r="Q7" s="33">
        <f>RANK(P7,P$4:P$28,1)</f>
        <v>6</v>
      </c>
      <c r="R7" s="49">
        <v>0.7</v>
      </c>
      <c r="S7" s="14">
        <f>RANK(R7,R$4:R$28,1)</f>
        <v>8</v>
      </c>
    </row>
    <row r="8" s="1" customFormat="1" ht="24.95" customHeight="1" spans="1:19">
      <c r="A8" s="15">
        <v>13</v>
      </c>
      <c r="B8" s="12" t="s">
        <v>28</v>
      </c>
      <c r="C8" s="13">
        <v>3.18</v>
      </c>
      <c r="D8" s="14">
        <f>RANK(C8,C$4:C$28,1)</f>
        <v>23</v>
      </c>
      <c r="E8" s="31">
        <v>0.838709677419355</v>
      </c>
      <c r="F8" s="32">
        <v>5</v>
      </c>
      <c r="G8" s="33">
        <f>RANK(E8,E$4:E$28,0)</f>
        <v>25</v>
      </c>
      <c r="H8" s="34">
        <v>3</v>
      </c>
      <c r="I8" s="14">
        <f>RANK(H8,H$4:H$28,1)</f>
        <v>1</v>
      </c>
      <c r="J8" s="34">
        <v>24</v>
      </c>
      <c r="K8" s="14">
        <f>RANK(J8,J$4:J$28,1)</f>
        <v>20</v>
      </c>
      <c r="L8" s="34">
        <v>37</v>
      </c>
      <c r="M8" s="14">
        <f>RANK(L8,L$4:L$28,1)</f>
        <v>15</v>
      </c>
      <c r="N8" s="34">
        <v>25</v>
      </c>
      <c r="O8" s="14">
        <f>RANK(N8,N$4:N$28,1)</f>
        <v>25</v>
      </c>
      <c r="P8" s="44">
        <v>183</v>
      </c>
      <c r="Q8" s="33">
        <f>RANK(P8,P$4:P$28,1)</f>
        <v>25</v>
      </c>
      <c r="R8" s="49">
        <v>0.6</v>
      </c>
      <c r="S8" s="14">
        <f>RANK(R8,R$4:R$28,1)</f>
        <v>1</v>
      </c>
    </row>
    <row r="9" ht="24.95" customHeight="1" spans="1:19">
      <c r="A9" s="15">
        <v>14</v>
      </c>
      <c r="B9" s="12" t="s">
        <v>29</v>
      </c>
      <c r="C9" s="13">
        <v>2.68</v>
      </c>
      <c r="D9" s="14">
        <f>RANK(C9,C$4:C$28,1)</f>
        <v>9</v>
      </c>
      <c r="E9" s="31">
        <v>0.935483870967742</v>
      </c>
      <c r="F9" s="32">
        <v>2</v>
      </c>
      <c r="G9" s="33">
        <f>RANK(E9,E$4:E$28,0)</f>
        <v>8</v>
      </c>
      <c r="H9" s="34">
        <v>7</v>
      </c>
      <c r="I9" s="14">
        <f>RANK(H9,H$4:H$28,1)</f>
        <v>14</v>
      </c>
      <c r="J9" s="34">
        <v>17</v>
      </c>
      <c r="K9" s="14">
        <f>RANK(J9,J$4:J$28,1)</f>
        <v>6</v>
      </c>
      <c r="L9" s="34">
        <v>37</v>
      </c>
      <c r="M9" s="14">
        <f>RANK(L9,L$4:L$28,1)</f>
        <v>15</v>
      </c>
      <c r="N9" s="34">
        <v>21</v>
      </c>
      <c r="O9" s="14">
        <f>RANK(N9,N$4:N$28,1)</f>
        <v>7</v>
      </c>
      <c r="P9" s="44">
        <v>137</v>
      </c>
      <c r="Q9" s="33">
        <f>RANK(P9,P$4:P$28,1)</f>
        <v>11</v>
      </c>
      <c r="R9" s="49">
        <v>0.6</v>
      </c>
      <c r="S9" s="14">
        <f>RANK(R9,R$4:R$28,1)</f>
        <v>1</v>
      </c>
    </row>
    <row r="10" ht="24.95" customHeight="1" spans="1:19">
      <c r="A10" s="11">
        <v>15</v>
      </c>
      <c r="B10" s="12" t="s">
        <v>30</v>
      </c>
      <c r="C10" s="13">
        <v>3.02</v>
      </c>
      <c r="D10" s="14">
        <f>RANK(C10,C$4:C$28,1)</f>
        <v>18</v>
      </c>
      <c r="E10" s="31">
        <v>0.870967741935484</v>
      </c>
      <c r="F10" s="32">
        <v>4</v>
      </c>
      <c r="G10" s="33">
        <f>RANK(E10,E$4:E$28,0)</f>
        <v>19</v>
      </c>
      <c r="H10" s="34">
        <v>8</v>
      </c>
      <c r="I10" s="14">
        <f>RANK(H10,H$4:H$28,1)</f>
        <v>18</v>
      </c>
      <c r="J10" s="34">
        <v>20</v>
      </c>
      <c r="K10" s="14">
        <f>RANK(J10,J$4:J$28,1)</f>
        <v>13</v>
      </c>
      <c r="L10" s="34">
        <v>38</v>
      </c>
      <c r="M10" s="14">
        <f>RANK(L10,L$4:L$28,1)</f>
        <v>21</v>
      </c>
      <c r="N10" s="34">
        <v>23</v>
      </c>
      <c r="O10" s="14">
        <f>RANK(N10,N$4:N$28,1)</f>
        <v>18</v>
      </c>
      <c r="P10" s="44">
        <v>166</v>
      </c>
      <c r="Q10" s="33">
        <f>RANK(P10,P$4:P$28,1)</f>
        <v>21</v>
      </c>
      <c r="R10" s="49">
        <v>0.6</v>
      </c>
      <c r="S10" s="14">
        <f>RANK(R10,R$4:R$28,1)</f>
        <v>1</v>
      </c>
    </row>
    <row r="11" ht="24.95" customHeight="1" spans="1:19">
      <c r="A11" s="15">
        <v>16</v>
      </c>
      <c r="B11" s="12" t="s">
        <v>31</v>
      </c>
      <c r="C11" s="13">
        <v>2.1</v>
      </c>
      <c r="D11" s="14">
        <f>RANK(C11,C$4:C$28,1)</f>
        <v>1</v>
      </c>
      <c r="E11" s="31">
        <v>1</v>
      </c>
      <c r="F11" s="32">
        <v>0</v>
      </c>
      <c r="G11" s="33">
        <f>RANK(E11,E$4:E$28,0)</f>
        <v>1</v>
      </c>
      <c r="H11" s="34">
        <v>4</v>
      </c>
      <c r="I11" s="14">
        <f>RANK(H11,H$4:H$28,1)</f>
        <v>2</v>
      </c>
      <c r="J11" s="34">
        <v>13</v>
      </c>
      <c r="K11" s="14">
        <f>RANK(J11,J$4:J$28,1)</f>
        <v>2</v>
      </c>
      <c r="L11" s="34">
        <v>24</v>
      </c>
      <c r="M11" s="14">
        <f>RANK(L11,L$4:L$28,1)</f>
        <v>1</v>
      </c>
      <c r="N11" s="34">
        <v>10</v>
      </c>
      <c r="O11" s="14">
        <f>RANK(N11,N$4:N$28,1)</f>
        <v>1</v>
      </c>
      <c r="P11" s="44">
        <v>128</v>
      </c>
      <c r="Q11" s="33">
        <f>RANK(P11,P$4:P$28,1)</f>
        <v>7</v>
      </c>
      <c r="R11" s="49">
        <v>1.1</v>
      </c>
      <c r="S11" s="14">
        <f>RANK(R11,R$4:R$28,1)</f>
        <v>25</v>
      </c>
    </row>
    <row r="12" ht="24.95" customHeight="1" spans="1:19">
      <c r="A12" s="15">
        <v>17</v>
      </c>
      <c r="B12" s="16" t="s">
        <v>32</v>
      </c>
      <c r="C12" s="17">
        <v>2.84</v>
      </c>
      <c r="D12" s="14">
        <f>RANK(C12,C$4:C$28,1)</f>
        <v>14</v>
      </c>
      <c r="E12" s="31">
        <v>0.935483870967742</v>
      </c>
      <c r="F12" s="32">
        <v>2</v>
      </c>
      <c r="G12" s="33">
        <f>RANK(E12,E$4:E$28,0)</f>
        <v>8</v>
      </c>
      <c r="H12" s="35">
        <v>6</v>
      </c>
      <c r="I12" s="14">
        <f>RANK(H12,H$4:H$28,1)</f>
        <v>8</v>
      </c>
      <c r="J12" s="35">
        <v>21</v>
      </c>
      <c r="K12" s="14">
        <f>RANK(J12,J$4:J$28,1)</f>
        <v>16</v>
      </c>
      <c r="L12" s="35">
        <v>36</v>
      </c>
      <c r="M12" s="14">
        <f>RANK(L12,L$4:L$28,1)</f>
        <v>11</v>
      </c>
      <c r="N12" s="35">
        <v>22</v>
      </c>
      <c r="O12" s="14">
        <f>RANK(N12,N$4:N$28,1)</f>
        <v>14</v>
      </c>
      <c r="P12" s="45">
        <v>133</v>
      </c>
      <c r="Q12" s="33">
        <f>RANK(P12,P$4:P$28,1)</f>
        <v>10</v>
      </c>
      <c r="R12" s="50">
        <v>1</v>
      </c>
      <c r="S12" s="14">
        <f>RANK(R12,R$4:R$28,1)</f>
        <v>23</v>
      </c>
    </row>
    <row r="13" ht="24.95" customHeight="1" spans="1:19">
      <c r="A13" s="11">
        <v>18</v>
      </c>
      <c r="B13" s="18" t="s">
        <v>33</v>
      </c>
      <c r="C13" s="13">
        <v>2.43</v>
      </c>
      <c r="D13" s="14">
        <f>RANK(C13,C$4:C$28,1)</f>
        <v>3</v>
      </c>
      <c r="E13" s="31">
        <v>0.954545454545455</v>
      </c>
      <c r="F13" s="32">
        <v>1</v>
      </c>
      <c r="G13" s="33">
        <f>RANK(E13,E$4:E$28,0)</f>
        <v>7</v>
      </c>
      <c r="H13" s="36">
        <v>6</v>
      </c>
      <c r="I13" s="14">
        <f>RANK(H13,H$4:H$28,1)</f>
        <v>8</v>
      </c>
      <c r="J13" s="36">
        <v>11</v>
      </c>
      <c r="K13" s="14">
        <f>RANK(J13,J$4:J$28,1)</f>
        <v>1</v>
      </c>
      <c r="L13" s="36">
        <v>31</v>
      </c>
      <c r="M13" s="14">
        <f>RANK(L13,L$4:L$28,1)</f>
        <v>3</v>
      </c>
      <c r="N13" s="36">
        <v>22</v>
      </c>
      <c r="O13" s="14">
        <f>RANK(N13,N$4:N$28,1)</f>
        <v>14</v>
      </c>
      <c r="P13" s="36">
        <v>124</v>
      </c>
      <c r="Q13" s="33">
        <f>RANK(P13,P$4:P$28,1)</f>
        <v>5</v>
      </c>
      <c r="R13" s="51">
        <v>0.8</v>
      </c>
      <c r="S13" s="14">
        <f>RANK(R13,R$4:R$28,1)</f>
        <v>18</v>
      </c>
    </row>
    <row r="14" ht="24.95" customHeight="1" spans="1:19">
      <c r="A14" s="15">
        <v>19</v>
      </c>
      <c r="B14" s="18" t="s">
        <v>34</v>
      </c>
      <c r="C14" s="13">
        <v>2.8</v>
      </c>
      <c r="D14" s="14">
        <f>RANK(C14,C$4:C$28,1)</f>
        <v>13</v>
      </c>
      <c r="E14" s="31">
        <v>0.967741935483871</v>
      </c>
      <c r="F14" s="32">
        <v>1</v>
      </c>
      <c r="G14" s="33">
        <f>RANK(E14,E$4:E$28,0)</f>
        <v>3</v>
      </c>
      <c r="H14" s="36">
        <v>8</v>
      </c>
      <c r="I14" s="14">
        <f>RANK(H14,H$4:H$28,1)</f>
        <v>18</v>
      </c>
      <c r="J14" s="36">
        <v>19</v>
      </c>
      <c r="K14" s="14">
        <f>RANK(J14,J$4:J$28,1)</f>
        <v>11</v>
      </c>
      <c r="L14" s="36">
        <v>37</v>
      </c>
      <c r="M14" s="14">
        <f>RANK(L14,L$4:L$28,1)</f>
        <v>15</v>
      </c>
      <c r="N14" s="36">
        <v>21</v>
      </c>
      <c r="O14" s="14">
        <f>RANK(N14,N$4:N$28,1)</f>
        <v>7</v>
      </c>
      <c r="P14" s="36">
        <v>138</v>
      </c>
      <c r="Q14" s="33">
        <f>RANK(P14,P$4:P$28,1)</f>
        <v>12</v>
      </c>
      <c r="R14" s="51">
        <v>0.8</v>
      </c>
      <c r="S14" s="14">
        <f>RANK(R14,R$4:R$28,1)</f>
        <v>18</v>
      </c>
    </row>
    <row r="15" ht="24.95" customHeight="1" spans="1:19">
      <c r="A15" s="15">
        <v>20</v>
      </c>
      <c r="B15" s="18" t="s">
        <v>35</v>
      </c>
      <c r="C15" s="19">
        <v>3.12</v>
      </c>
      <c r="D15" s="14">
        <f>RANK(C15,C$4:C$28,1)</f>
        <v>22</v>
      </c>
      <c r="E15" s="31">
        <v>0.870967741935484</v>
      </c>
      <c r="F15" s="32">
        <v>4</v>
      </c>
      <c r="G15" s="33">
        <f>RANK(E15,E$4:E$28,0)</f>
        <v>19</v>
      </c>
      <c r="H15" s="36">
        <v>8</v>
      </c>
      <c r="I15" s="14">
        <f>RANK(H15,H$4:H$28,1)</f>
        <v>18</v>
      </c>
      <c r="J15" s="36">
        <v>22</v>
      </c>
      <c r="K15" s="14">
        <f>RANK(J15,J$4:J$28,1)</f>
        <v>18</v>
      </c>
      <c r="L15" s="36">
        <v>38</v>
      </c>
      <c r="M15" s="14">
        <f>RANK(L15,L$4:L$28,1)</f>
        <v>21</v>
      </c>
      <c r="N15" s="36">
        <v>24</v>
      </c>
      <c r="O15" s="14">
        <f>RANK(N15,N$4:N$28,1)</f>
        <v>22</v>
      </c>
      <c r="P15" s="36">
        <v>161</v>
      </c>
      <c r="Q15" s="33">
        <f>RANK(P15,P$4:P$28,1)</f>
        <v>19</v>
      </c>
      <c r="R15" s="51">
        <v>0.8</v>
      </c>
      <c r="S15" s="14">
        <f>RANK(R15,R$4:R$28,1)</f>
        <v>18</v>
      </c>
    </row>
    <row r="16" ht="24.95" customHeight="1" spans="1:19">
      <c r="A16" s="11">
        <v>21</v>
      </c>
      <c r="B16" s="18" t="s">
        <v>36</v>
      </c>
      <c r="C16" s="13">
        <v>3</v>
      </c>
      <c r="D16" s="14">
        <f>RANK(C16,C$4:C$28,1)</f>
        <v>16</v>
      </c>
      <c r="E16" s="31">
        <v>0.870967741935484</v>
      </c>
      <c r="F16" s="32">
        <v>4</v>
      </c>
      <c r="G16" s="33">
        <f>RANK(E16,E$4:E$28,0)</f>
        <v>19</v>
      </c>
      <c r="H16" s="36">
        <v>5</v>
      </c>
      <c r="I16" s="14">
        <f>RANK(H16,H$4:H$28,1)</f>
        <v>6</v>
      </c>
      <c r="J16" s="36">
        <v>26</v>
      </c>
      <c r="K16" s="14">
        <f>RANK(J16,J$4:J$28,1)</f>
        <v>22</v>
      </c>
      <c r="L16" s="36">
        <v>34</v>
      </c>
      <c r="M16" s="14">
        <f>RANK(L16,L$4:L$28,1)</f>
        <v>5</v>
      </c>
      <c r="N16" s="36">
        <v>20</v>
      </c>
      <c r="O16" s="14">
        <f>RANK(N16,N$4:N$28,1)</f>
        <v>2</v>
      </c>
      <c r="P16" s="36">
        <v>169</v>
      </c>
      <c r="Q16" s="33">
        <f>RANK(P16,P$4:P$28,1)</f>
        <v>22</v>
      </c>
      <c r="R16" s="51">
        <v>0.6</v>
      </c>
      <c r="S16" s="14">
        <f>RANK(R16,R$4:R$28,1)</f>
        <v>1</v>
      </c>
    </row>
    <row r="17" ht="24.95" customHeight="1" spans="1:19">
      <c r="A17" s="15">
        <v>22</v>
      </c>
      <c r="B17" s="18" t="s">
        <v>37</v>
      </c>
      <c r="C17" s="19">
        <v>3.42</v>
      </c>
      <c r="D17" s="14">
        <f>RANK(C17,C$4:C$28,1)</f>
        <v>25</v>
      </c>
      <c r="E17" s="31">
        <v>0.870967741935484</v>
      </c>
      <c r="F17" s="32">
        <v>4</v>
      </c>
      <c r="G17" s="33">
        <f>RANK(E17,E$4:E$28,0)</f>
        <v>19</v>
      </c>
      <c r="H17" s="36">
        <v>11</v>
      </c>
      <c r="I17" s="14">
        <f>RANK(H17,H$4:H$28,1)</f>
        <v>25</v>
      </c>
      <c r="J17" s="36">
        <v>27</v>
      </c>
      <c r="K17" s="14">
        <f>RANK(J17,J$4:J$28,1)</f>
        <v>25</v>
      </c>
      <c r="L17" s="36">
        <v>41</v>
      </c>
      <c r="M17" s="14">
        <f>RANK(L17,L$4:L$28,1)</f>
        <v>25</v>
      </c>
      <c r="N17" s="36">
        <v>23</v>
      </c>
      <c r="O17" s="14">
        <f>RANK(N17,N$4:N$28,1)</f>
        <v>18</v>
      </c>
      <c r="P17" s="36">
        <v>174</v>
      </c>
      <c r="Q17" s="33">
        <f>RANK(P17,P$4:P$28,1)</f>
        <v>23</v>
      </c>
      <c r="R17" s="51">
        <v>0.9</v>
      </c>
      <c r="S17" s="14">
        <f>RANK(R17,R$4:R$28,1)</f>
        <v>21</v>
      </c>
    </row>
    <row r="18" ht="24.95" customHeight="1" spans="1:19">
      <c r="A18" s="15">
        <v>23</v>
      </c>
      <c r="B18" s="18" t="s">
        <v>38</v>
      </c>
      <c r="C18" s="19">
        <v>3</v>
      </c>
      <c r="D18" s="14">
        <f>RANK(C18,C$4:C$28,1)</f>
        <v>16</v>
      </c>
      <c r="E18" s="31">
        <v>0.903225806451613</v>
      </c>
      <c r="F18" s="32">
        <v>3</v>
      </c>
      <c r="G18" s="33">
        <f>RANK(E18,E$4:E$28,0)</f>
        <v>15</v>
      </c>
      <c r="H18" s="36">
        <v>8</v>
      </c>
      <c r="I18" s="14">
        <f>RANK(H18,H$4:H$28,1)</f>
        <v>18</v>
      </c>
      <c r="J18" s="36">
        <v>24</v>
      </c>
      <c r="K18" s="14">
        <f>RANK(J18,J$4:J$28,1)</f>
        <v>20</v>
      </c>
      <c r="L18" s="36">
        <v>35</v>
      </c>
      <c r="M18" s="14">
        <f>RANK(L18,L$4:L$28,1)</f>
        <v>7</v>
      </c>
      <c r="N18" s="36">
        <v>21</v>
      </c>
      <c r="O18" s="14">
        <f>RANK(N18,N$4:N$28,1)</f>
        <v>7</v>
      </c>
      <c r="P18" s="36">
        <v>159</v>
      </c>
      <c r="Q18" s="33">
        <f>RANK(P18,P$4:P$28,1)</f>
        <v>18</v>
      </c>
      <c r="R18" s="51">
        <v>0.7</v>
      </c>
      <c r="S18" s="14">
        <f>RANK(R18,R$4:R$28,1)</f>
        <v>8</v>
      </c>
    </row>
    <row r="19" ht="24.95" customHeight="1" spans="1:19">
      <c r="A19" s="11">
        <v>24</v>
      </c>
      <c r="B19" s="18" t="s">
        <v>39</v>
      </c>
      <c r="C19" s="19">
        <v>3.07</v>
      </c>
      <c r="D19" s="14">
        <f>RANK(C19,C$4:C$28,1)</f>
        <v>21</v>
      </c>
      <c r="E19" s="31">
        <v>0.870967741935484</v>
      </c>
      <c r="F19" s="32">
        <v>4</v>
      </c>
      <c r="G19" s="33">
        <f>RANK(E19,E$4:E$28,0)</f>
        <v>19</v>
      </c>
      <c r="H19" s="36">
        <v>4</v>
      </c>
      <c r="I19" s="14">
        <f>RANK(H19,H$4:H$28,1)</f>
        <v>2</v>
      </c>
      <c r="J19" s="36">
        <v>22</v>
      </c>
      <c r="K19" s="14">
        <f>RANK(J19,J$4:J$28,1)</f>
        <v>18</v>
      </c>
      <c r="L19" s="36">
        <v>37</v>
      </c>
      <c r="M19" s="14">
        <f>RANK(L19,L$4:L$28,1)</f>
        <v>15</v>
      </c>
      <c r="N19" s="36">
        <v>23</v>
      </c>
      <c r="O19" s="14">
        <f>RANK(N19,N$4:N$28,1)</f>
        <v>18</v>
      </c>
      <c r="P19" s="36">
        <v>177</v>
      </c>
      <c r="Q19" s="33">
        <f>RANK(P19,P$4:P$28,1)</f>
        <v>24</v>
      </c>
      <c r="R19" s="51">
        <v>0.6</v>
      </c>
      <c r="S19" s="14">
        <f>RANK(R19,R$4:R$28,1)</f>
        <v>1</v>
      </c>
    </row>
    <row r="20" ht="24.95" customHeight="1" spans="1:19">
      <c r="A20" s="15">
        <v>25</v>
      </c>
      <c r="B20" s="18" t="s">
        <v>40</v>
      </c>
      <c r="C20" s="19">
        <v>2.79</v>
      </c>
      <c r="D20" s="14">
        <f>RANK(C20,C$4:C$28,1)</f>
        <v>12</v>
      </c>
      <c r="E20" s="31">
        <v>0.903225806451613</v>
      </c>
      <c r="F20" s="32">
        <v>3</v>
      </c>
      <c r="G20" s="33">
        <f>RANK(E20,E$4:E$28,0)</f>
        <v>15</v>
      </c>
      <c r="H20" s="36">
        <v>4</v>
      </c>
      <c r="I20" s="14">
        <f>RANK(H20,H$4:H$28,1)</f>
        <v>2</v>
      </c>
      <c r="J20" s="36">
        <v>19</v>
      </c>
      <c r="K20" s="14">
        <f>RANK(J20,J$4:J$28,1)</f>
        <v>11</v>
      </c>
      <c r="L20" s="36">
        <v>33</v>
      </c>
      <c r="M20" s="14">
        <f>RANK(L20,L$4:L$28,1)</f>
        <v>4</v>
      </c>
      <c r="N20" s="36">
        <v>21</v>
      </c>
      <c r="O20" s="14">
        <f>RANK(N20,N$4:N$28,1)</f>
        <v>7</v>
      </c>
      <c r="P20" s="36">
        <v>158</v>
      </c>
      <c r="Q20" s="33">
        <f>RANK(P20,P$4:P$28,1)</f>
        <v>16</v>
      </c>
      <c r="R20" s="51">
        <v>0.7</v>
      </c>
      <c r="S20" s="14">
        <f>RANK(R20,R$4:R$28,1)</f>
        <v>8</v>
      </c>
    </row>
    <row r="21" ht="24.95" customHeight="1" spans="1:19">
      <c r="A21" s="15">
        <v>26</v>
      </c>
      <c r="B21" s="18" t="s">
        <v>41</v>
      </c>
      <c r="C21" s="19">
        <v>3.03</v>
      </c>
      <c r="D21" s="14">
        <f>RANK(C21,C$4:C$28,1)</f>
        <v>19</v>
      </c>
      <c r="E21" s="31">
        <v>0.903225806451613</v>
      </c>
      <c r="F21" s="32">
        <v>3</v>
      </c>
      <c r="G21" s="33">
        <f>RANK(E21,E$4:E$28,0)</f>
        <v>15</v>
      </c>
      <c r="H21" s="36">
        <v>6</v>
      </c>
      <c r="I21" s="14">
        <f>RANK(H21,H$4:H$28,1)</f>
        <v>8</v>
      </c>
      <c r="J21" s="36">
        <v>20</v>
      </c>
      <c r="K21" s="14">
        <f>RANK(J21,J$4:J$28,1)</f>
        <v>13</v>
      </c>
      <c r="L21" s="36">
        <v>40</v>
      </c>
      <c r="M21" s="14">
        <f>RANK(L21,L$4:L$28,1)</f>
        <v>23</v>
      </c>
      <c r="N21" s="36">
        <v>24</v>
      </c>
      <c r="O21" s="14">
        <f>RANK(N21,N$4:N$28,1)</f>
        <v>22</v>
      </c>
      <c r="P21" s="36">
        <v>158</v>
      </c>
      <c r="Q21" s="33">
        <f>RANK(P21,P$4:P$28,1)</f>
        <v>16</v>
      </c>
      <c r="R21" s="51">
        <v>0.7</v>
      </c>
      <c r="S21" s="14">
        <f>RANK(R21,R$4:R$28,1)</f>
        <v>8</v>
      </c>
    </row>
    <row r="22" ht="24.95" customHeight="1" spans="1:19">
      <c r="A22" s="11">
        <v>27</v>
      </c>
      <c r="B22" s="18" t="s">
        <v>42</v>
      </c>
      <c r="C22" s="19">
        <v>2.62</v>
      </c>
      <c r="D22" s="14">
        <f>RANK(C22,C$4:C$28,1)</f>
        <v>7</v>
      </c>
      <c r="E22" s="31">
        <v>0.935483870967742</v>
      </c>
      <c r="F22" s="32">
        <v>2</v>
      </c>
      <c r="G22" s="33">
        <f>RANK(E22,E$4:E$28,0)</f>
        <v>8</v>
      </c>
      <c r="H22" s="34">
        <v>6</v>
      </c>
      <c r="I22" s="14">
        <f>RANK(H22,H$4:H$28,1)</f>
        <v>8</v>
      </c>
      <c r="J22" s="36">
        <v>17</v>
      </c>
      <c r="K22" s="14">
        <f>RANK(J22,J$4:J$28,1)</f>
        <v>6</v>
      </c>
      <c r="L22" s="36">
        <v>37</v>
      </c>
      <c r="M22" s="14">
        <f>RANK(L22,L$4:L$28,1)</f>
        <v>15</v>
      </c>
      <c r="N22" s="36">
        <v>22</v>
      </c>
      <c r="O22" s="14">
        <f>RANK(N22,N$4:N$28,1)</f>
        <v>14</v>
      </c>
      <c r="P22" s="36">
        <v>122</v>
      </c>
      <c r="Q22" s="33">
        <f>RANK(P22,P$4:P$28,1)</f>
        <v>4</v>
      </c>
      <c r="R22" s="51">
        <v>0.7</v>
      </c>
      <c r="S22" s="14">
        <f>RANK(R22,R$4:R$28,1)</f>
        <v>8</v>
      </c>
    </row>
    <row r="23" ht="24.95" customHeight="1" spans="1:19">
      <c r="A23" s="15">
        <v>28</v>
      </c>
      <c r="B23" s="18" t="s">
        <v>43</v>
      </c>
      <c r="C23" s="19">
        <v>2.64</v>
      </c>
      <c r="D23" s="14">
        <f>RANK(C23,C$4:C$28,1)</f>
        <v>8</v>
      </c>
      <c r="E23" s="31">
        <v>0.935483870967742</v>
      </c>
      <c r="F23" s="32">
        <v>2</v>
      </c>
      <c r="G23" s="33">
        <f>RANK(E23,E$4:E$28,0)</f>
        <v>8</v>
      </c>
      <c r="H23" s="36">
        <v>10</v>
      </c>
      <c r="I23" s="14">
        <f>RANK(H23,H$4:H$28,1)</f>
        <v>24</v>
      </c>
      <c r="J23" s="36">
        <v>17</v>
      </c>
      <c r="K23" s="14">
        <f>RANK(J23,J$4:J$28,1)</f>
        <v>6</v>
      </c>
      <c r="L23" s="36">
        <v>37</v>
      </c>
      <c r="M23" s="14">
        <f>RANK(L23,L$4:L$28,1)</f>
        <v>15</v>
      </c>
      <c r="N23" s="36">
        <v>20</v>
      </c>
      <c r="O23" s="14">
        <f>RANK(N23,N$4:N$28,1)</f>
        <v>2</v>
      </c>
      <c r="P23" s="36">
        <v>117</v>
      </c>
      <c r="Q23" s="33">
        <f>RANK(P23,P$4:P$28,1)</f>
        <v>2</v>
      </c>
      <c r="R23" s="51">
        <v>0.9</v>
      </c>
      <c r="S23" s="14">
        <f>RANK(R23,R$4:R$28,1)</f>
        <v>21</v>
      </c>
    </row>
    <row r="24" ht="24.95" customHeight="1" spans="1:19">
      <c r="A24" s="15">
        <v>29</v>
      </c>
      <c r="B24" s="18" t="s">
        <v>44</v>
      </c>
      <c r="C24" s="19">
        <v>2.71</v>
      </c>
      <c r="D24" s="14">
        <f>RANK(C24,C$4:C$28,1)</f>
        <v>10</v>
      </c>
      <c r="E24" s="31">
        <v>0.935483870967742</v>
      </c>
      <c r="F24" s="32">
        <v>2</v>
      </c>
      <c r="G24" s="33">
        <f>RANK(E24,E$4:E$28,0)</f>
        <v>8</v>
      </c>
      <c r="H24" s="36">
        <v>5</v>
      </c>
      <c r="I24" s="14">
        <f>RANK(H24,H$4:H$28,1)</f>
        <v>6</v>
      </c>
      <c r="J24" s="36">
        <v>18</v>
      </c>
      <c r="K24" s="14">
        <f>RANK(J24,J$4:J$28,1)</f>
        <v>10</v>
      </c>
      <c r="L24" s="36">
        <v>36</v>
      </c>
      <c r="M24" s="14">
        <f>RANK(L24,L$4:L$28,1)</f>
        <v>11</v>
      </c>
      <c r="N24" s="36">
        <v>21</v>
      </c>
      <c r="O24" s="14">
        <f>RANK(N24,N$4:N$28,1)</f>
        <v>7</v>
      </c>
      <c r="P24" s="36">
        <v>142</v>
      </c>
      <c r="Q24" s="33">
        <f>RANK(P24,P$4:P$28,1)</f>
        <v>13</v>
      </c>
      <c r="R24" s="51">
        <v>0.7</v>
      </c>
      <c r="S24" s="14">
        <f>RANK(R24,R$4:R$28,1)</f>
        <v>8</v>
      </c>
    </row>
    <row r="25" ht="24.95" customHeight="1" spans="1:19">
      <c r="A25" s="11">
        <v>30</v>
      </c>
      <c r="B25" s="18" t="s">
        <v>45</v>
      </c>
      <c r="C25" s="19">
        <v>2.43</v>
      </c>
      <c r="D25" s="14">
        <f>RANK(C25,C$4:C$28,1)</f>
        <v>3</v>
      </c>
      <c r="E25" s="31">
        <v>0.935483870967742</v>
      </c>
      <c r="F25" s="32">
        <v>2</v>
      </c>
      <c r="G25" s="33">
        <f>RANK(E25,E$4:E$28,0)</f>
        <v>8</v>
      </c>
      <c r="H25" s="36">
        <v>6</v>
      </c>
      <c r="I25" s="14">
        <f>RANK(H25,H$4:H$28,1)</f>
        <v>8</v>
      </c>
      <c r="J25" s="36">
        <v>13</v>
      </c>
      <c r="K25" s="14">
        <f>RANK(J25,J$4:J$28,1)</f>
        <v>2</v>
      </c>
      <c r="L25" s="36">
        <v>35</v>
      </c>
      <c r="M25" s="14">
        <f>RANK(L25,L$4:L$28,1)</f>
        <v>7</v>
      </c>
      <c r="N25" s="36">
        <v>20</v>
      </c>
      <c r="O25" s="14">
        <f>RANK(N25,N$4:N$28,1)</f>
        <v>2</v>
      </c>
      <c r="P25" s="36">
        <v>121</v>
      </c>
      <c r="Q25" s="33">
        <f>RANK(P25,P$4:P$28,1)</f>
        <v>3</v>
      </c>
      <c r="R25" s="51">
        <v>0.7</v>
      </c>
      <c r="S25" s="14">
        <f>RANK(R25,R$4:R$28,1)</f>
        <v>8</v>
      </c>
    </row>
    <row r="26" ht="24.95" customHeight="1" spans="1:19">
      <c r="A26" s="15">
        <v>31</v>
      </c>
      <c r="B26" s="18" t="s">
        <v>46</v>
      </c>
      <c r="C26" s="19">
        <v>2.39</v>
      </c>
      <c r="D26" s="14">
        <f>RANK(C26,C$4:C$28,1)</f>
        <v>2</v>
      </c>
      <c r="E26" s="31">
        <v>0.967741935483871</v>
      </c>
      <c r="F26" s="32">
        <v>1</v>
      </c>
      <c r="G26" s="33">
        <f>RANK(E26,E$4:E$28,0)</f>
        <v>3</v>
      </c>
      <c r="H26" s="36">
        <v>7</v>
      </c>
      <c r="I26" s="14">
        <f>RANK(H26,H$4:H$28,1)</f>
        <v>14</v>
      </c>
      <c r="J26" s="36">
        <v>16</v>
      </c>
      <c r="K26" s="14">
        <f>RANK(J26,J$4:J$28,1)</f>
        <v>4</v>
      </c>
      <c r="L26" s="36">
        <v>29</v>
      </c>
      <c r="M26" s="14">
        <f>RANK(L26,L$4:L$28,1)</f>
        <v>2</v>
      </c>
      <c r="N26" s="36">
        <v>20</v>
      </c>
      <c r="O26" s="14">
        <f>RANK(N26,N$4:N$28,1)</f>
        <v>2</v>
      </c>
      <c r="P26" s="36">
        <v>114</v>
      </c>
      <c r="Q26" s="33">
        <f>RANK(P26,P$4:P$28,1)</f>
        <v>1</v>
      </c>
      <c r="R26" s="51">
        <v>0.7</v>
      </c>
      <c r="S26" s="14">
        <f>RANK(R26,R$4:R$28,1)</f>
        <v>8</v>
      </c>
    </row>
    <row r="27" ht="24.95" customHeight="1" spans="1:19">
      <c r="A27" s="15">
        <v>32</v>
      </c>
      <c r="B27" s="18" t="s">
        <v>47</v>
      </c>
      <c r="C27" s="19">
        <v>2.75</v>
      </c>
      <c r="D27" s="14">
        <f>RANK(C27,C$4:C$28,1)</f>
        <v>11</v>
      </c>
      <c r="E27" s="31">
        <v>0.967741935483871</v>
      </c>
      <c r="F27" s="32">
        <v>1</v>
      </c>
      <c r="G27" s="33">
        <f>RANK(E27,E$4:E$28,0)</f>
        <v>3</v>
      </c>
      <c r="H27" s="36">
        <v>7</v>
      </c>
      <c r="I27" s="14">
        <f>RANK(H27,H$4:H$28,1)</f>
        <v>14</v>
      </c>
      <c r="J27" s="36">
        <v>21</v>
      </c>
      <c r="K27" s="14">
        <f>RANK(J27,J$4:J$28,1)</f>
        <v>16</v>
      </c>
      <c r="L27" s="36">
        <v>36</v>
      </c>
      <c r="M27" s="14">
        <f>RANK(L27,L$4:L$28,1)</f>
        <v>11</v>
      </c>
      <c r="N27" s="36">
        <v>21</v>
      </c>
      <c r="O27" s="14">
        <f>RANK(N27,N$4:N$28,1)</f>
        <v>7</v>
      </c>
      <c r="P27" s="36">
        <v>131</v>
      </c>
      <c r="Q27" s="33">
        <f>RANK(P27,P$4:P$28,1)</f>
        <v>8</v>
      </c>
      <c r="R27" s="51">
        <v>0.7</v>
      </c>
      <c r="S27" s="14">
        <f>RANK(R27,R$4:R$28,1)</f>
        <v>8</v>
      </c>
    </row>
    <row r="28" ht="24.95" customHeight="1" spans="1:19">
      <c r="A28" s="11">
        <v>33</v>
      </c>
      <c r="B28" s="18" t="s">
        <v>48</v>
      </c>
      <c r="C28" s="19">
        <v>2.55</v>
      </c>
      <c r="D28" s="14">
        <f>RANK(C28,C$4:C$28,1)</f>
        <v>5</v>
      </c>
      <c r="E28" s="31">
        <v>0.903225806451613</v>
      </c>
      <c r="F28" s="32">
        <v>3</v>
      </c>
      <c r="G28" s="33">
        <f>RANK(E28,E$4:E$28,0)</f>
        <v>15</v>
      </c>
      <c r="H28" s="36">
        <v>6</v>
      </c>
      <c r="I28" s="14">
        <f>RANK(H28,H$4:H$28,1)</f>
        <v>8</v>
      </c>
      <c r="J28" s="36">
        <v>17</v>
      </c>
      <c r="K28" s="14">
        <f>RANK(J28,J$4:J$28,1)</f>
        <v>6</v>
      </c>
      <c r="L28" s="36">
        <v>34</v>
      </c>
      <c r="M28" s="14">
        <f>RANK(L28,L$4:L$28,1)</f>
        <v>5</v>
      </c>
      <c r="N28" s="36">
        <v>20</v>
      </c>
      <c r="O28" s="14">
        <f>RANK(N28,N$4:N$28,1)</f>
        <v>2</v>
      </c>
      <c r="P28" s="36">
        <v>131</v>
      </c>
      <c r="Q28" s="33">
        <f>RANK(P28,P$4:P$28,1)</f>
        <v>8</v>
      </c>
      <c r="R28" s="51">
        <v>0.6</v>
      </c>
      <c r="S28" s="14">
        <f>RANK(R28,R$4:R$28,1)</f>
        <v>1</v>
      </c>
    </row>
    <row r="29" ht="24.95" hidden="1" customHeight="1" spans="1:19">
      <c r="A29" s="11"/>
      <c r="B29" s="18"/>
      <c r="C29" s="19">
        <v>3.1</v>
      </c>
      <c r="D29" s="14"/>
      <c r="E29" s="31"/>
      <c r="F29" s="37"/>
      <c r="G29" s="33"/>
      <c r="H29" s="38"/>
      <c r="I29" s="14"/>
      <c r="J29" s="38"/>
      <c r="K29" s="14"/>
      <c r="L29" s="38"/>
      <c r="M29" s="14"/>
      <c r="N29" s="38"/>
      <c r="O29" s="14"/>
      <c r="P29" s="38"/>
      <c r="Q29" s="33"/>
      <c r="R29" s="52"/>
      <c r="S29" s="14"/>
    </row>
    <row r="30" ht="24.95" customHeight="1" spans="1:19">
      <c r="A30" s="11"/>
      <c r="B30" s="18" t="s">
        <v>49</v>
      </c>
      <c r="C30" s="20">
        <v>2.09</v>
      </c>
      <c r="D30" s="21" t="s">
        <v>18</v>
      </c>
      <c r="E30" s="31">
        <v>0.903</v>
      </c>
      <c r="F30" s="37">
        <v>3</v>
      </c>
      <c r="G30" s="39" t="s">
        <v>18</v>
      </c>
      <c r="H30" s="38">
        <v>7</v>
      </c>
      <c r="I30" s="21" t="s">
        <v>18</v>
      </c>
      <c r="J30" s="38">
        <v>20</v>
      </c>
      <c r="K30" s="21" t="s">
        <v>18</v>
      </c>
      <c r="L30" s="42">
        <v>36</v>
      </c>
      <c r="M30" s="21" t="s">
        <v>18</v>
      </c>
      <c r="N30" s="38">
        <v>22</v>
      </c>
      <c r="O30" s="21" t="s">
        <v>18</v>
      </c>
      <c r="P30" s="38">
        <v>150</v>
      </c>
      <c r="Q30" s="39" t="s">
        <v>18</v>
      </c>
      <c r="R30" s="52">
        <v>0.8</v>
      </c>
      <c r="S30" s="21" t="s">
        <v>18</v>
      </c>
    </row>
    <row r="31" ht="51.75" customHeight="1" spans="1:19">
      <c r="A31" s="22" t="s">
        <v>50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</sheetData>
  <autoFilter xmlns:etc="http://www.wps.cn/officeDocument/2017/etCustomData" ref="A3:S31" etc:filterBottomFollowUsedRange="0">
    <extLst/>
  </autoFilter>
  <mergeCells count="10">
    <mergeCell ref="A1:S1"/>
    <mergeCell ref="H2:S2"/>
    <mergeCell ref="A31:S3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李嘉维</cp:lastModifiedBy>
  <dcterms:created xsi:type="dcterms:W3CDTF">2016-12-21T11:45:00Z</dcterms:created>
  <cp:lastPrinted>2021-02-07T09:35:00Z</cp:lastPrinted>
  <dcterms:modified xsi:type="dcterms:W3CDTF">2024-11-12T16:34:01Z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50376527F8D04D67A551E89C9031E216</vt:lpwstr>
  </property>
</Properties>
</file>