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10月份 " sheetId="5" r:id="rId1"/>
  </sheets>
  <definedNames>
    <definedName name="_xlnm.Print_Titles" localSheetId="0">'10月份 '!$1:$4</definedName>
  </definedNames>
  <calcPr calcId="144525"/>
</workbook>
</file>

<file path=xl/sharedStrings.xml><?xml version="1.0" encoding="utf-8"?>
<sst xmlns="http://schemas.openxmlformats.org/spreadsheetml/2006/main" count="655" uniqueCount="309">
  <si>
    <t>清溪镇农村集体资产交易情况统计表(镇级）</t>
  </si>
  <si>
    <t>统计起止日期：2023年10月1日至2023年10月31日</t>
  </si>
  <si>
    <t>序号</t>
  </si>
  <si>
    <t>交易编号</t>
  </si>
  <si>
    <t>村</t>
  </si>
  <si>
    <t>组</t>
  </si>
  <si>
    <t>地址</t>
  </si>
  <si>
    <t>承租方</t>
  </si>
  <si>
    <t>资产   类别</t>
  </si>
  <si>
    <t>交易类别</t>
  </si>
  <si>
    <t>占地面积（㎡）</t>
  </si>
  <si>
    <t>建筑面积（㎡）</t>
  </si>
  <si>
    <t>原合同情况</t>
  </si>
  <si>
    <t>立项情况</t>
  </si>
  <si>
    <t>成交情况</t>
  </si>
  <si>
    <t>成交比原合同增幅</t>
  </si>
  <si>
    <t>成交比立项增幅</t>
  </si>
  <si>
    <t>合同年限(年)</t>
  </si>
  <si>
    <t>交易底价</t>
  </si>
  <si>
    <t>年标的金额(元)</t>
  </si>
  <si>
    <t>合同年限   (年)</t>
  </si>
  <si>
    <t>立项底价</t>
  </si>
  <si>
    <t>年标的      金额(元)</t>
  </si>
  <si>
    <t>成交底价</t>
  </si>
  <si>
    <t>QXNZB-23-340</t>
  </si>
  <si>
    <t>重河</t>
  </si>
  <si>
    <t>河栢桥</t>
  </si>
  <si>
    <t>鸿业街5号</t>
  </si>
  <si>
    <t>东莞市南盛模具制品有限公司</t>
  </si>
  <si>
    <t>厂房</t>
  </si>
  <si>
    <t>续约</t>
  </si>
  <si>
    <t>13元/月/㎡</t>
  </si>
  <si>
    <t>4年11个月23日</t>
  </si>
  <si>
    <t>前3年17元/月/㎡；最后1年17.85元/月/㎡</t>
  </si>
  <si>
    <t>QXNZB-23-350</t>
  </si>
  <si>
    <t>铁松</t>
  </si>
  <si>
    <t>千秋岭</t>
  </si>
  <si>
    <t>千秋岭二街26号</t>
  </si>
  <si>
    <t>东莞市建雄实业有限公司</t>
  </si>
  <si>
    <t>前3年23元/月/㎡；后2年24.15元/月/㎡</t>
  </si>
  <si>
    <t>前3年21元/月/㎡；后2年23.1元/月/㎡</t>
  </si>
  <si>
    <t>QXNZB-23-351</t>
  </si>
  <si>
    <t>钟千路11号</t>
  </si>
  <si>
    <t>东莞市荣科智能科技有限公司</t>
  </si>
  <si>
    <t>20.74元/月/㎡</t>
  </si>
  <si>
    <t>前3年19.09元/月/㎡；后2年21元/月/㎡</t>
  </si>
  <si>
    <t>QXNZB-23-352</t>
  </si>
  <si>
    <t>居民</t>
  </si>
  <si>
    <t>鹌鹑薮</t>
  </si>
  <si>
    <t>鹿鸣路80号101一至二层</t>
  </si>
  <si>
    <t>李玉英</t>
  </si>
  <si>
    <t>商铺</t>
  </si>
  <si>
    <t>商铺888平方米；铁皮房100平方米</t>
  </si>
  <si>
    <t>前5年13.16元/月/㎡；后5年14.5元/月/㎡</t>
  </si>
  <si>
    <t>前3年27.83元/月/㎡；后2年30.61元/月/㎡</t>
  </si>
  <si>
    <t>QXNZB-23-353</t>
  </si>
  <si>
    <t>大利</t>
  </si>
  <si>
    <t>香元埔新围</t>
  </si>
  <si>
    <t>渔葵路52号</t>
  </si>
  <si>
    <t>刘汉波</t>
  </si>
  <si>
    <t>10年1日</t>
  </si>
  <si>
    <t>前5年9.5元/月/㎡；后5年10.45元/月/㎡</t>
  </si>
  <si>
    <t>5年16日</t>
  </si>
  <si>
    <t>前3年17元/月/㎡；后2年18元/月/㎡</t>
  </si>
  <si>
    <t>QXNZB-23-354</t>
  </si>
  <si>
    <t>三星</t>
  </si>
  <si>
    <t>吕围</t>
  </si>
  <si>
    <t>新长路10号二楼</t>
  </si>
  <si>
    <t>东莞市祥发包装制品有限公司</t>
  </si>
  <si>
    <t>18元/月/㎡</t>
  </si>
  <si>
    <t>QXNZB-23-359</t>
  </si>
  <si>
    <t>谢坑</t>
  </si>
  <si>
    <t>-</t>
  </si>
  <si>
    <t>东莞市国盛校车服务集团有限公司</t>
  </si>
  <si>
    <t>学生车</t>
  </si>
  <si>
    <t>竞价</t>
  </si>
  <si>
    <t>1日</t>
  </si>
  <si>
    <t>90720元/辆</t>
  </si>
  <si>
    <t>90720元/一次性</t>
  </si>
  <si>
    <t>QXNZB-23-360</t>
  </si>
  <si>
    <t>10500元/辆</t>
  </si>
  <si>
    <t>10500元/一次性</t>
  </si>
  <si>
    <t>QXNZB-23-361</t>
  </si>
  <si>
    <t>土桥</t>
  </si>
  <si>
    <t>大岗厦</t>
  </si>
  <si>
    <t>香山路58号</t>
  </si>
  <si>
    <t>东莞市锦上嘉模具科技有限公司</t>
  </si>
  <si>
    <t>磋商</t>
  </si>
  <si>
    <t>27.5元/月/㎡</t>
  </si>
  <si>
    <t>前3年21元/月/㎡；后3年23元/月/㎡</t>
  </si>
  <si>
    <t>QXNZB-23-362</t>
  </si>
  <si>
    <t>罗马</t>
  </si>
  <si>
    <t>罗裙埔</t>
  </si>
  <si>
    <t>罗马路25号</t>
  </si>
  <si>
    <t>东莞市瑞利百货店</t>
  </si>
  <si>
    <t>3年1个月</t>
  </si>
  <si>
    <t>37.16元/月/㎡</t>
  </si>
  <si>
    <t>39.19元/月/㎡</t>
  </si>
  <si>
    <t>QXNZB-23-363</t>
  </si>
  <si>
    <t>罗裙埔一街19号</t>
  </si>
  <si>
    <t>罗孟隆</t>
  </si>
  <si>
    <t>32元/月/㎡</t>
  </si>
  <si>
    <t>36元/月/㎡</t>
  </si>
  <si>
    <t>QXNZB-23-364</t>
  </si>
  <si>
    <t>新长山</t>
  </si>
  <si>
    <t>康怡路181号</t>
  </si>
  <si>
    <t>东莞市泓晏电子有限公司</t>
  </si>
  <si>
    <t>16元/月/㎡</t>
  </si>
  <si>
    <t>前3年16.5元/月/㎡；后2年17.5元/月/㎡</t>
  </si>
  <si>
    <t>QXNZB-23-365</t>
  </si>
  <si>
    <t>公务车</t>
  </si>
  <si>
    <t>2000元/辆</t>
  </si>
  <si>
    <t>2000元/一次性</t>
  </si>
  <si>
    <t>QXNZB-23-366</t>
  </si>
  <si>
    <t>天生湖</t>
  </si>
  <si>
    <t>倒塘工业区（祥赐公司墙侧）</t>
  </si>
  <si>
    <t>东莞市创垂实业有限公司</t>
  </si>
  <si>
    <t>土地</t>
  </si>
  <si>
    <t>5元/月/㎡</t>
  </si>
  <si>
    <t>6元/月/㎡</t>
  </si>
  <si>
    <t>QXNZB-23-367</t>
  </si>
  <si>
    <t>浮岗</t>
  </si>
  <si>
    <t>田螺涧</t>
  </si>
  <si>
    <t>马田街22号房屋（一至五层）</t>
  </si>
  <si>
    <t>房屋</t>
  </si>
  <si>
    <t>22.41元/月/㎡</t>
  </si>
  <si>
    <t>QXNZB-23-368</t>
  </si>
  <si>
    <t>80640元/辆</t>
  </si>
  <si>
    <t>161280元/一次性</t>
  </si>
  <si>
    <t>QXNZB-23-369</t>
  </si>
  <si>
    <t>马田街2号综合楼四楼</t>
  </si>
  <si>
    <t>综合楼</t>
  </si>
  <si>
    <t>8个月</t>
  </si>
  <si>
    <t>9元/月/㎡</t>
  </si>
  <si>
    <t>1年2个月</t>
  </si>
  <si>
    <t>8元/月/㎡</t>
  </si>
  <si>
    <t>QXNZB-23-370</t>
  </si>
  <si>
    <t>三中金龙工业区龙江一路2号厂房</t>
  </si>
  <si>
    <t>东莞市兴展光电科技有限公司清溪分公司</t>
  </si>
  <si>
    <t>前3年14元/月/㎡；后3年14.7元/月/㎡</t>
  </si>
  <si>
    <t>前3年18元/月/㎡；后2年18.9元/月/㎡</t>
  </si>
  <si>
    <t>QXNZB-23-371</t>
  </si>
  <si>
    <t>银湖工业区科技路西六街8号厂房</t>
  </si>
  <si>
    <t>东莞现代纸品印刷有限公司</t>
  </si>
  <si>
    <t>13.5元/月/㎡</t>
  </si>
  <si>
    <t>前3年15.37元/月/㎡；后2年16.14元/月/㎡</t>
  </si>
  <si>
    <t>QXNZB-23-372</t>
  </si>
  <si>
    <t>荔横</t>
  </si>
  <si>
    <t>樑头围</t>
  </si>
  <si>
    <t>樑头围路90号</t>
  </si>
  <si>
    <t>东莞市新斯佳五金制品有限公司</t>
  </si>
  <si>
    <t>前3年22元/月/㎡；后2年24.2元/月/㎡</t>
  </si>
  <si>
    <t>23元/月/㎡</t>
  </si>
  <si>
    <t>QXNZB-23-373</t>
  </si>
  <si>
    <t>柏朗</t>
  </si>
  <si>
    <t>新围仔巷30、31号</t>
  </si>
  <si>
    <t>铁皮房</t>
  </si>
  <si>
    <t>15元/月/㎡</t>
  </si>
  <si>
    <t>QXNZB-23-374</t>
  </si>
  <si>
    <t>厦坭</t>
  </si>
  <si>
    <t>旗岭路横街1号</t>
  </si>
  <si>
    <t>梁同安</t>
  </si>
  <si>
    <t>商住楼</t>
  </si>
  <si>
    <t>12.62元/月/㎡</t>
  </si>
  <si>
    <t>QXNZB-23-375</t>
  </si>
  <si>
    <t>三中</t>
  </si>
  <si>
    <t>分水凹</t>
  </si>
  <si>
    <t>三中路105号（A栋商住楼二楼）</t>
  </si>
  <si>
    <t>蔡仲贤</t>
  </si>
  <si>
    <t>原800平方米；现1141平方米</t>
  </si>
  <si>
    <t>前3年10元/月/㎡；后2年11元/月/㎡</t>
  </si>
  <si>
    <t>前3年13元/月/㎡；后3年13.65元/月/㎡</t>
  </si>
  <si>
    <t>QXNZB-23-376</t>
  </si>
  <si>
    <t>三峰路横街1号</t>
  </si>
  <si>
    <t>袁明辉</t>
  </si>
  <si>
    <t>前3年13.85元/月/㎡；后2年15.23元/月/㎡</t>
  </si>
  <si>
    <t>前3年17.8元/月/㎡；后3年18.69元/月/㎡</t>
  </si>
  <si>
    <t>QXNZB-23-377</t>
  </si>
  <si>
    <t>新围仔</t>
  </si>
  <si>
    <t>新围仔村190号、191号</t>
  </si>
  <si>
    <t>6.34元/月/㎡</t>
  </si>
  <si>
    <t>QXNZB-23-381</t>
  </si>
  <si>
    <t>南峰路1号</t>
  </si>
  <si>
    <t>张国青</t>
  </si>
  <si>
    <t>原34.5平方米；现18平方米</t>
  </si>
  <si>
    <t>11.59元/月/㎡</t>
  </si>
  <si>
    <t>22元/月/㎡</t>
  </si>
  <si>
    <t>QXNZB-23-382</t>
  </si>
  <si>
    <t>大岗厦雅瑶街6号</t>
  </si>
  <si>
    <t>东莞市久鼎精密技术有限公司</t>
  </si>
  <si>
    <t>2年5个月</t>
  </si>
  <si>
    <t>28元/月/㎡</t>
  </si>
  <si>
    <t>3年7个月</t>
  </si>
  <si>
    <t>QXNZB-23-384</t>
  </si>
  <si>
    <t>8800元/辆</t>
  </si>
  <si>
    <t>8800元/一次性</t>
  </si>
  <si>
    <t>QXNZB-23-385</t>
  </si>
  <si>
    <t>大埔</t>
  </si>
  <si>
    <t>48000元/辆</t>
  </si>
  <si>
    <t>48000元/一次性</t>
  </si>
  <si>
    <t>QXNZB-23-386</t>
  </si>
  <si>
    <t>香芒东路51号居民办公大楼负一楼</t>
  </si>
  <si>
    <t>东莞市和富实业投资有限公司</t>
  </si>
  <si>
    <t>前3年65元/月/㎡；后2年66.95元/月/㎡</t>
  </si>
  <si>
    <t>前3年66.95元/月/㎡；后3年70.3元/月/㎡</t>
  </si>
  <si>
    <t>QXNZB-23-387</t>
  </si>
  <si>
    <t>金成街12号之五A厂房</t>
  </si>
  <si>
    <t>东莞市万欣力纸业有限公司</t>
  </si>
  <si>
    <t>前2年20元/月/㎡；中间1年21元/月/㎡；后2年23元/月/㎡</t>
  </si>
  <si>
    <t>前3年21元/月/㎡；后2年22元/月/㎡</t>
  </si>
  <si>
    <t>QXNZB-23-388</t>
  </si>
  <si>
    <t>金成街12号之五B厂房</t>
  </si>
  <si>
    <t>东莞市万力纸业有限公司</t>
  </si>
  <si>
    <t>QXNZB-23-389</t>
  </si>
  <si>
    <t>金成街13号</t>
  </si>
  <si>
    <t>东莞市欣乐威电子科技有限公司</t>
  </si>
  <si>
    <t>前3年19元/月/㎡；后2年21元/月/㎡</t>
  </si>
  <si>
    <t>前3年19元/月/㎡；中间1年20元/月/㎡；最后1年21元/月/㎡</t>
  </si>
  <si>
    <t>QXNZB-23-390</t>
  </si>
  <si>
    <t>70560元/辆</t>
  </si>
  <si>
    <t>70560元/一次性</t>
  </si>
  <si>
    <t>QXNZB-23-392</t>
  </si>
  <si>
    <t>水尾塅下围</t>
  </si>
  <si>
    <t>缸厂路26号楼顶</t>
  </si>
  <si>
    <t>中国铁塔股份有限公司东莞分公司</t>
  </si>
  <si>
    <t>通讯基站</t>
  </si>
  <si>
    <t>小额</t>
  </si>
  <si>
    <t>35元/月/㎡</t>
  </si>
  <si>
    <t>35元/月
/㎡</t>
  </si>
  <si>
    <t>QXNZB-23-393</t>
  </si>
  <si>
    <t>长心中路8号</t>
  </si>
  <si>
    <t>黄福民</t>
  </si>
  <si>
    <t>10元/月/㎡</t>
  </si>
  <si>
    <t>前3年14元/月/㎡；后2年16元/月/㎡</t>
  </si>
  <si>
    <t>QXNZB-23-394</t>
  </si>
  <si>
    <t>银瓶路龙眼坑段变电站旁</t>
  </si>
  <si>
    <t>2.48亩</t>
  </si>
  <si>
    <t>3800元/年/亩</t>
  </si>
  <si>
    <t>QXNZB-23-395</t>
  </si>
  <si>
    <t>新围</t>
  </si>
  <si>
    <t>新围一路1号、新围二路8号</t>
  </si>
  <si>
    <t>东莞市晟茂五金实业有限公司</t>
  </si>
  <si>
    <t>厂房3260平方米；商住楼三至五楼102平方米</t>
  </si>
  <si>
    <t>厂房5714平方米；商住楼三至五楼383平方米</t>
  </si>
  <si>
    <t>厂房前3年13元/月/㎡；后3年14.5元/月/㎡；商住楼7.83元/月/㎡</t>
  </si>
  <si>
    <t>厂房17元/月/㎡；商住楼7.83元/月/㎡</t>
  </si>
  <si>
    <t>QXNZB-23-396</t>
  </si>
  <si>
    <t>埔星西路118号对面、兴业五路福星大楼旁</t>
  </si>
  <si>
    <t>东莞市即充科技有限公司</t>
  </si>
  <si>
    <t>充电桩</t>
  </si>
  <si>
    <t>0.5元/月/㎡</t>
  </si>
  <si>
    <t>QXNZB-23-397</t>
  </si>
  <si>
    <t>老中坑</t>
  </si>
  <si>
    <t>莲湖路30号</t>
  </si>
  <si>
    <t>东莞市金项物业投资有限公司</t>
  </si>
  <si>
    <t>前3年18元/月/㎡；后2年19.8元/月/㎡</t>
  </si>
  <si>
    <t>QXNZB-23-398</t>
  </si>
  <si>
    <t>9300元/辆</t>
  </si>
  <si>
    <t>9300元/一次性</t>
  </si>
  <si>
    <t>QXNZB-23-399</t>
  </si>
  <si>
    <t>清厦</t>
  </si>
  <si>
    <t>金龙工业区金龙路46号</t>
  </si>
  <si>
    <t>东莞市旭翔精密金属制品有限公司</t>
  </si>
  <si>
    <t>21元/月/㎡</t>
  </si>
  <si>
    <t>49000元/辆</t>
  </si>
  <si>
    <t>49000元/一次性</t>
  </si>
  <si>
    <t>QXNZB-23-401</t>
  </si>
  <si>
    <t>滨河西路7号</t>
  </si>
  <si>
    <t>前3年16元/月/㎡；后2年17.6元/月/㎡</t>
  </si>
  <si>
    <t>QXNZB-23-402</t>
  </si>
  <si>
    <t>香窝路3号</t>
  </si>
  <si>
    <t>张辉</t>
  </si>
  <si>
    <t>前3年16元/月/㎡；后2年16.8元/月/㎡</t>
  </si>
  <si>
    <t>QXNZB-23-403</t>
  </si>
  <si>
    <t>清凤路307号</t>
  </si>
  <si>
    <t>吴细平</t>
  </si>
  <si>
    <t>前3年11.7元/月/㎡；后3年12.87元/月/㎡</t>
  </si>
  <si>
    <t>前3年13.44元/月/㎡；后2年14.11元/月/㎡</t>
  </si>
  <si>
    <t>QXNZB-23-404</t>
  </si>
  <si>
    <t>长山头</t>
  </si>
  <si>
    <t>清溪大道70号厂房楼顶空地</t>
  </si>
  <si>
    <t>中国移动通信集团广东有限公司东莞分公司</t>
  </si>
  <si>
    <t>22.5元/月/㎡</t>
  </si>
  <si>
    <t>前3年32.1元/月/㎡；后2年35.31元/月/㎡</t>
  </si>
  <si>
    <t>QXNZB-23-408</t>
  </si>
  <si>
    <t>牛路头</t>
  </si>
  <si>
    <t>牛路头路二巷8号</t>
  </si>
  <si>
    <t>谭千林</t>
  </si>
  <si>
    <t>瓦房</t>
  </si>
  <si>
    <t>QXNZB-23-409</t>
  </si>
  <si>
    <t>牛路头路二巷9号</t>
  </si>
  <si>
    <t>秦能江</t>
  </si>
  <si>
    <r>
      <rPr>
        <sz val="11"/>
        <color theme="1"/>
        <rFont val="宋体"/>
        <charset val="134"/>
      </rPr>
      <t>原</t>
    </r>
    <r>
      <rPr>
        <sz val="11"/>
        <color theme="1"/>
        <rFont val="Times New Roman"/>
        <charset val="134"/>
      </rPr>
      <t>QXNZB-23-331</t>
    </r>
  </si>
  <si>
    <t>小近布</t>
  </si>
  <si>
    <t>小近布农民公寓旁大块麻</t>
  </si>
  <si>
    <t>黄德明</t>
  </si>
  <si>
    <t>流标转成交</t>
  </si>
  <si>
    <t>7元/月/㎡</t>
  </si>
  <si>
    <r>
      <rPr>
        <sz val="11"/>
        <color theme="1"/>
        <rFont val="宋体"/>
        <charset val="134"/>
      </rPr>
      <t>原</t>
    </r>
    <r>
      <rPr>
        <sz val="11"/>
        <color theme="1"/>
        <rFont val="Times New Roman"/>
        <charset val="134"/>
      </rPr>
      <t>QXNZB-23-304</t>
    </r>
  </si>
  <si>
    <t>风吹簾新围</t>
  </si>
  <si>
    <t>银园街17号</t>
  </si>
  <si>
    <t>东莞市隆讯金属制品有限公司</t>
  </si>
  <si>
    <t>1年9个月</t>
  </si>
  <si>
    <t>21.5元/月/㎡</t>
  </si>
  <si>
    <t>前3年17元/月/㎡；后2年18.36元/月/㎡</t>
  </si>
  <si>
    <r>
      <rPr>
        <sz val="11"/>
        <color theme="1"/>
        <rFont val="宋体"/>
        <charset val="134"/>
      </rPr>
      <t>原</t>
    </r>
    <r>
      <rPr>
        <sz val="11"/>
        <color theme="1"/>
        <rFont val="Times New Roman"/>
        <charset val="134"/>
      </rPr>
      <t>QXNZB-23-261</t>
    </r>
  </si>
  <si>
    <t>青皇</t>
  </si>
  <si>
    <t>50400元/辆</t>
  </si>
  <si>
    <t>100800元/一次性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</si>
</sst>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 readingOrder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0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3"/>
  <sheetViews>
    <sheetView tabSelected="1" workbookViewId="0">
      <selection activeCell="S40" sqref="S40"/>
    </sheetView>
  </sheetViews>
  <sheetFormatPr defaultColWidth="9" defaultRowHeight="13.5"/>
  <cols>
    <col min="1" max="1" width="4" style="1" customWidth="1"/>
    <col min="2" max="2" width="14.625" style="2" customWidth="1"/>
    <col min="3" max="4" width="7.125" style="2" customWidth="1"/>
    <col min="5" max="5" width="14.25" style="2" customWidth="1"/>
    <col min="6" max="6" width="11.375" style="2" customWidth="1"/>
    <col min="7" max="7" width="7.625" style="2" customWidth="1"/>
    <col min="8" max="8" width="7.375" style="2" customWidth="1"/>
    <col min="9" max="9" width="9" style="2"/>
    <col min="10" max="10" width="10.25" style="2" customWidth="1"/>
    <col min="11" max="11" width="8.875" style="2" customWidth="1"/>
    <col min="12" max="12" width="12.5" style="2" customWidth="1"/>
    <col min="13" max="13" width="12" style="3" customWidth="1"/>
    <col min="14" max="14" width="8.875" style="3" customWidth="1"/>
    <col min="15" max="17" width="12.5" style="3" customWidth="1"/>
    <col min="18" max="18" width="12.75" style="3" customWidth="1"/>
    <col min="19" max="19" width="10.25" style="2" customWidth="1"/>
    <col min="20" max="20" width="9.375" style="2"/>
    <col min="21" max="16384" width="9" style="4"/>
  </cols>
  <sheetData>
    <row r="1" ht="25.5" spans="1:2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ht="21.95" customHeight="1" spans="1:20">
      <c r="A3" s="8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10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/>
      <c r="M3" s="29"/>
      <c r="N3" s="30" t="s">
        <v>13</v>
      </c>
      <c r="O3" s="30"/>
      <c r="P3" s="30"/>
      <c r="Q3" s="30" t="s">
        <v>14</v>
      </c>
      <c r="R3" s="30"/>
      <c r="S3" s="37" t="s">
        <v>15</v>
      </c>
      <c r="T3" s="12" t="s">
        <v>16</v>
      </c>
    </row>
    <row r="4" ht="27" spans="1:20">
      <c r="A4" s="13"/>
      <c r="B4" s="14"/>
      <c r="C4" s="14"/>
      <c r="D4" s="15"/>
      <c r="E4" s="11"/>
      <c r="F4" s="15"/>
      <c r="G4" s="16"/>
      <c r="H4" s="16"/>
      <c r="I4" s="16"/>
      <c r="J4" s="16"/>
      <c r="K4" s="12" t="s">
        <v>17</v>
      </c>
      <c r="L4" s="28" t="s">
        <v>18</v>
      </c>
      <c r="M4" s="31" t="s">
        <v>19</v>
      </c>
      <c r="N4" s="28" t="s">
        <v>20</v>
      </c>
      <c r="O4" s="32" t="s">
        <v>21</v>
      </c>
      <c r="P4" s="30" t="s">
        <v>22</v>
      </c>
      <c r="Q4" s="32" t="s">
        <v>23</v>
      </c>
      <c r="R4" s="30" t="s">
        <v>22</v>
      </c>
      <c r="S4" s="38"/>
      <c r="T4" s="16"/>
    </row>
    <row r="5" s="1" customFormat="1" ht="60" customHeight="1" spans="1:20">
      <c r="A5" s="17">
        <v>1</v>
      </c>
      <c r="B5" s="18" t="s">
        <v>24</v>
      </c>
      <c r="C5" s="19" t="s">
        <v>25</v>
      </c>
      <c r="D5" s="19" t="s">
        <v>26</v>
      </c>
      <c r="E5" s="19" t="s">
        <v>27</v>
      </c>
      <c r="F5" s="19" t="s">
        <v>28</v>
      </c>
      <c r="G5" s="19" t="s">
        <v>29</v>
      </c>
      <c r="H5" s="20" t="s">
        <v>30</v>
      </c>
      <c r="I5" s="19">
        <v>3229</v>
      </c>
      <c r="J5" s="19">
        <v>3235</v>
      </c>
      <c r="K5" s="19">
        <v>5</v>
      </c>
      <c r="L5" s="19" t="s">
        <v>31</v>
      </c>
      <c r="M5" s="19">
        <v>504660</v>
      </c>
      <c r="N5" s="19" t="s">
        <v>32</v>
      </c>
      <c r="O5" s="19" t="s">
        <v>33</v>
      </c>
      <c r="P5" s="33">
        <v>632420.92</v>
      </c>
      <c r="Q5" s="19" t="s">
        <v>33</v>
      </c>
      <c r="R5" s="33">
        <v>632420.92</v>
      </c>
      <c r="S5" s="39">
        <f>(R5-M5)/M5</f>
        <v>0.253162366741965</v>
      </c>
      <c r="T5" s="39">
        <f>(R5-P5)/P5</f>
        <v>0</v>
      </c>
    </row>
    <row r="6" s="1" customFormat="1" ht="60" customHeight="1" spans="1:20">
      <c r="A6" s="17">
        <v>2</v>
      </c>
      <c r="B6" s="18" t="s">
        <v>34</v>
      </c>
      <c r="C6" s="21" t="s">
        <v>35</v>
      </c>
      <c r="D6" s="21" t="s">
        <v>36</v>
      </c>
      <c r="E6" s="21" t="s">
        <v>37</v>
      </c>
      <c r="F6" s="19" t="s">
        <v>38</v>
      </c>
      <c r="G6" s="21" t="s">
        <v>29</v>
      </c>
      <c r="H6" s="22" t="s">
        <v>30</v>
      </c>
      <c r="I6" s="21">
        <v>2200</v>
      </c>
      <c r="J6" s="21">
        <v>2568</v>
      </c>
      <c r="K6" s="21">
        <v>5</v>
      </c>
      <c r="L6" s="19" t="s">
        <v>39</v>
      </c>
      <c r="M6" s="21">
        <v>711900.96</v>
      </c>
      <c r="N6" s="21">
        <v>5</v>
      </c>
      <c r="O6" s="19" t="s">
        <v>40</v>
      </c>
      <c r="P6" s="21">
        <v>673021.44</v>
      </c>
      <c r="Q6" s="19" t="s">
        <v>40</v>
      </c>
      <c r="R6" s="21">
        <v>673021.44</v>
      </c>
      <c r="S6" s="39">
        <f t="shared" ref="S6:S37" si="0">(R6-M6)/M6</f>
        <v>-0.0546136642377895</v>
      </c>
      <c r="T6" s="39">
        <f t="shared" ref="T6:T37" si="1">(R6-P6)/P6</f>
        <v>0</v>
      </c>
    </row>
    <row r="7" s="1" customFormat="1" ht="60" customHeight="1" spans="1:20">
      <c r="A7" s="17">
        <v>3</v>
      </c>
      <c r="B7" s="18" t="s">
        <v>41</v>
      </c>
      <c r="C7" s="21" t="s">
        <v>35</v>
      </c>
      <c r="D7" s="21" t="s">
        <v>36</v>
      </c>
      <c r="E7" s="21" t="s">
        <v>42</v>
      </c>
      <c r="F7" s="19" t="s">
        <v>43</v>
      </c>
      <c r="G7" s="21" t="s">
        <v>29</v>
      </c>
      <c r="H7" s="22" t="s">
        <v>30</v>
      </c>
      <c r="I7" s="21">
        <v>4646</v>
      </c>
      <c r="J7" s="21">
        <v>7890</v>
      </c>
      <c r="K7" s="21">
        <v>5</v>
      </c>
      <c r="L7" s="19" t="s">
        <v>44</v>
      </c>
      <c r="M7" s="21">
        <v>1963915.2</v>
      </c>
      <c r="N7" s="21">
        <v>5</v>
      </c>
      <c r="O7" s="19" t="s">
        <v>45</v>
      </c>
      <c r="P7" s="21">
        <v>1879488</v>
      </c>
      <c r="Q7" s="19" t="s">
        <v>45</v>
      </c>
      <c r="R7" s="21">
        <v>1879488</v>
      </c>
      <c r="S7" s="39">
        <f t="shared" si="0"/>
        <v>-0.0429892288628348</v>
      </c>
      <c r="T7" s="39">
        <f t="shared" si="1"/>
        <v>0</v>
      </c>
    </row>
    <row r="8" s="1" customFormat="1" ht="60" customHeight="1" spans="1:20">
      <c r="A8" s="17">
        <v>4</v>
      </c>
      <c r="B8" s="18" t="s">
        <v>46</v>
      </c>
      <c r="C8" s="21" t="s">
        <v>47</v>
      </c>
      <c r="D8" s="21" t="s">
        <v>48</v>
      </c>
      <c r="E8" s="19" t="s">
        <v>49</v>
      </c>
      <c r="F8" s="21" t="s">
        <v>50</v>
      </c>
      <c r="G8" s="21" t="s">
        <v>51</v>
      </c>
      <c r="H8" s="22" t="s">
        <v>30</v>
      </c>
      <c r="I8" s="21">
        <v>500</v>
      </c>
      <c r="J8" s="19" t="s">
        <v>52</v>
      </c>
      <c r="K8" s="21">
        <v>10</v>
      </c>
      <c r="L8" s="19" t="s">
        <v>53</v>
      </c>
      <c r="M8" s="21">
        <v>163800</v>
      </c>
      <c r="N8" s="21">
        <v>5</v>
      </c>
      <c r="O8" s="19" t="s">
        <v>54</v>
      </c>
      <c r="P8" s="21">
        <v>343200</v>
      </c>
      <c r="Q8" s="19" t="s">
        <v>54</v>
      </c>
      <c r="R8" s="21">
        <v>343200</v>
      </c>
      <c r="S8" s="39">
        <f t="shared" si="0"/>
        <v>1.0952380952381</v>
      </c>
      <c r="T8" s="39">
        <f t="shared" si="1"/>
        <v>0</v>
      </c>
    </row>
    <row r="9" s="1" customFormat="1" ht="60" customHeight="1" spans="1:20">
      <c r="A9" s="17">
        <v>5</v>
      </c>
      <c r="B9" s="18" t="s">
        <v>55</v>
      </c>
      <c r="C9" s="21" t="s">
        <v>56</v>
      </c>
      <c r="D9" s="19" t="s">
        <v>57</v>
      </c>
      <c r="E9" s="21" t="s">
        <v>58</v>
      </c>
      <c r="F9" s="21" t="s">
        <v>59</v>
      </c>
      <c r="G9" s="21" t="s">
        <v>29</v>
      </c>
      <c r="H9" s="22" t="s">
        <v>30</v>
      </c>
      <c r="I9" s="21">
        <v>8714.78</v>
      </c>
      <c r="J9" s="21">
        <v>11800</v>
      </c>
      <c r="K9" s="21" t="s">
        <v>60</v>
      </c>
      <c r="L9" s="19" t="s">
        <v>61</v>
      </c>
      <c r="M9" s="21">
        <v>1385020.92</v>
      </c>
      <c r="N9" s="21" t="s">
        <v>62</v>
      </c>
      <c r="O9" s="19" t="s">
        <v>63</v>
      </c>
      <c r="P9" s="21">
        <v>2464564.58</v>
      </c>
      <c r="Q9" s="19" t="s">
        <v>63</v>
      </c>
      <c r="R9" s="21">
        <v>2464564.58</v>
      </c>
      <c r="S9" s="39">
        <f t="shared" si="0"/>
        <v>0.779442132902946</v>
      </c>
      <c r="T9" s="39">
        <f t="shared" si="1"/>
        <v>0</v>
      </c>
    </row>
    <row r="10" s="1" customFormat="1" ht="60" customHeight="1" spans="1:20">
      <c r="A10" s="17">
        <v>6</v>
      </c>
      <c r="B10" s="18" t="s">
        <v>64</v>
      </c>
      <c r="C10" s="21" t="s">
        <v>65</v>
      </c>
      <c r="D10" s="21" t="s">
        <v>66</v>
      </c>
      <c r="E10" s="21" t="s">
        <v>67</v>
      </c>
      <c r="F10" s="19" t="s">
        <v>68</v>
      </c>
      <c r="G10" s="21" t="s">
        <v>29</v>
      </c>
      <c r="H10" s="22" t="s">
        <v>30</v>
      </c>
      <c r="I10" s="21">
        <v>1340</v>
      </c>
      <c r="J10" s="21">
        <v>1340</v>
      </c>
      <c r="K10" s="21">
        <v>3</v>
      </c>
      <c r="L10" s="21" t="s">
        <v>69</v>
      </c>
      <c r="M10" s="21">
        <v>289440</v>
      </c>
      <c r="N10" s="21">
        <v>3</v>
      </c>
      <c r="O10" s="21" t="s">
        <v>69</v>
      </c>
      <c r="P10" s="21">
        <v>289440</v>
      </c>
      <c r="Q10" s="19" t="s">
        <v>69</v>
      </c>
      <c r="R10" s="21">
        <v>289440</v>
      </c>
      <c r="S10" s="39">
        <f t="shared" si="0"/>
        <v>0</v>
      </c>
      <c r="T10" s="39">
        <f t="shared" si="1"/>
        <v>0</v>
      </c>
    </row>
    <row r="11" s="1" customFormat="1" ht="60" customHeight="1" spans="1:20">
      <c r="A11" s="17">
        <v>7</v>
      </c>
      <c r="B11" s="18" t="s">
        <v>70</v>
      </c>
      <c r="C11" s="21" t="s">
        <v>71</v>
      </c>
      <c r="D11" s="21" t="s">
        <v>72</v>
      </c>
      <c r="E11" s="21" t="s">
        <v>72</v>
      </c>
      <c r="F11" s="23" t="s">
        <v>73</v>
      </c>
      <c r="G11" s="8" t="s">
        <v>74</v>
      </c>
      <c r="H11" s="23" t="s">
        <v>75</v>
      </c>
      <c r="I11" s="21" t="s">
        <v>72</v>
      </c>
      <c r="J11" s="21" t="s">
        <v>72</v>
      </c>
      <c r="K11" s="21" t="s">
        <v>72</v>
      </c>
      <c r="L11" s="21" t="s">
        <v>72</v>
      </c>
      <c r="M11" s="21" t="s">
        <v>72</v>
      </c>
      <c r="N11" s="8" t="s">
        <v>76</v>
      </c>
      <c r="O11" s="8" t="s">
        <v>77</v>
      </c>
      <c r="P11" s="8" t="s">
        <v>78</v>
      </c>
      <c r="Q11" s="8" t="s">
        <v>77</v>
      </c>
      <c r="R11" s="8" t="s">
        <v>78</v>
      </c>
      <c r="S11" s="39">
        <v>0</v>
      </c>
      <c r="T11" s="39">
        <v>0</v>
      </c>
    </row>
    <row r="12" s="1" customFormat="1" ht="60" customHeight="1" spans="1:20">
      <c r="A12" s="17">
        <v>8</v>
      </c>
      <c r="B12" s="18" t="s">
        <v>79</v>
      </c>
      <c r="C12" s="21" t="s">
        <v>65</v>
      </c>
      <c r="D12" s="21" t="s">
        <v>72</v>
      </c>
      <c r="E12" s="21" t="s">
        <v>72</v>
      </c>
      <c r="F12" s="23" t="s">
        <v>75</v>
      </c>
      <c r="G12" s="8" t="s">
        <v>74</v>
      </c>
      <c r="H12" s="23" t="s">
        <v>75</v>
      </c>
      <c r="I12" s="21" t="s">
        <v>72</v>
      </c>
      <c r="J12" s="21" t="s">
        <v>72</v>
      </c>
      <c r="K12" s="21" t="s">
        <v>72</v>
      </c>
      <c r="L12" s="21" t="s">
        <v>72</v>
      </c>
      <c r="M12" s="21" t="s">
        <v>72</v>
      </c>
      <c r="N12" s="8" t="s">
        <v>76</v>
      </c>
      <c r="O12" s="8" t="s">
        <v>80</v>
      </c>
      <c r="P12" s="8" t="s">
        <v>81</v>
      </c>
      <c r="Q12" s="21" t="s">
        <v>72</v>
      </c>
      <c r="R12" s="21" t="s">
        <v>72</v>
      </c>
      <c r="S12" s="39">
        <v>0</v>
      </c>
      <c r="T12" s="39">
        <v>0</v>
      </c>
    </row>
    <row r="13" s="1" customFormat="1" ht="60" customHeight="1" spans="1:20">
      <c r="A13" s="17">
        <v>9</v>
      </c>
      <c r="B13" s="18" t="s">
        <v>82</v>
      </c>
      <c r="C13" s="21" t="s">
        <v>83</v>
      </c>
      <c r="D13" s="21" t="s">
        <v>84</v>
      </c>
      <c r="E13" s="21" t="s">
        <v>85</v>
      </c>
      <c r="F13" s="19" t="s">
        <v>86</v>
      </c>
      <c r="G13" s="21" t="s">
        <v>29</v>
      </c>
      <c r="H13" s="24" t="s">
        <v>87</v>
      </c>
      <c r="I13" s="21">
        <v>7670</v>
      </c>
      <c r="J13" s="21">
        <v>6758</v>
      </c>
      <c r="K13" s="21">
        <v>2</v>
      </c>
      <c r="L13" s="21" t="s">
        <v>88</v>
      </c>
      <c r="M13" s="21">
        <v>2230140</v>
      </c>
      <c r="N13" s="21">
        <v>6</v>
      </c>
      <c r="O13" s="19" t="s">
        <v>89</v>
      </c>
      <c r="P13" s="21">
        <v>1748632.5</v>
      </c>
      <c r="Q13" s="19" t="s">
        <v>89</v>
      </c>
      <c r="R13" s="21">
        <v>1748632.5</v>
      </c>
      <c r="S13" s="39">
        <f t="shared" si="0"/>
        <v>-0.215909090909091</v>
      </c>
      <c r="T13" s="39">
        <f t="shared" si="1"/>
        <v>0</v>
      </c>
    </row>
    <row r="14" s="1" customFormat="1" ht="60" customHeight="1" spans="1:20">
      <c r="A14" s="17">
        <v>10</v>
      </c>
      <c r="B14" s="18" t="s">
        <v>90</v>
      </c>
      <c r="C14" s="21" t="s">
        <v>91</v>
      </c>
      <c r="D14" s="21" t="s">
        <v>92</v>
      </c>
      <c r="E14" s="21" t="s">
        <v>93</v>
      </c>
      <c r="F14" s="19" t="s">
        <v>94</v>
      </c>
      <c r="G14" s="21" t="s">
        <v>51</v>
      </c>
      <c r="H14" s="22" t="s">
        <v>30</v>
      </c>
      <c r="I14" s="21">
        <v>148</v>
      </c>
      <c r="J14" s="21">
        <v>148</v>
      </c>
      <c r="K14" s="21" t="s">
        <v>95</v>
      </c>
      <c r="L14" s="21" t="s">
        <v>96</v>
      </c>
      <c r="M14" s="21">
        <v>66000</v>
      </c>
      <c r="N14" s="21">
        <v>3</v>
      </c>
      <c r="O14" s="21" t="s">
        <v>97</v>
      </c>
      <c r="P14" s="21">
        <v>69600</v>
      </c>
      <c r="Q14" s="19" t="s">
        <v>97</v>
      </c>
      <c r="R14" s="19">
        <v>69600</v>
      </c>
      <c r="S14" s="39">
        <f t="shared" si="0"/>
        <v>0.0545454545454545</v>
      </c>
      <c r="T14" s="39">
        <f t="shared" si="1"/>
        <v>0</v>
      </c>
    </row>
    <row r="15" s="1" customFormat="1" ht="60" customHeight="1" spans="1:20">
      <c r="A15" s="17">
        <v>11</v>
      </c>
      <c r="B15" s="18" t="s">
        <v>98</v>
      </c>
      <c r="C15" s="21" t="s">
        <v>91</v>
      </c>
      <c r="D15" s="21" t="s">
        <v>92</v>
      </c>
      <c r="E15" s="21" t="s">
        <v>99</v>
      </c>
      <c r="F15" s="21" t="s">
        <v>100</v>
      </c>
      <c r="G15" s="21" t="s">
        <v>51</v>
      </c>
      <c r="H15" s="22" t="s">
        <v>30</v>
      </c>
      <c r="I15" s="21">
        <v>50</v>
      </c>
      <c r="J15" s="21">
        <v>50</v>
      </c>
      <c r="K15" s="21">
        <v>3</v>
      </c>
      <c r="L15" s="21" t="s">
        <v>101</v>
      </c>
      <c r="M15" s="34">
        <v>18666.6666666667</v>
      </c>
      <c r="N15" s="21">
        <v>3</v>
      </c>
      <c r="O15" s="21" t="s">
        <v>102</v>
      </c>
      <c r="P15" s="21">
        <v>21600</v>
      </c>
      <c r="Q15" s="21" t="s">
        <v>102</v>
      </c>
      <c r="R15" s="21">
        <v>21600</v>
      </c>
      <c r="S15" s="39">
        <f t="shared" si="0"/>
        <v>0.157142857142855</v>
      </c>
      <c r="T15" s="39">
        <f t="shared" si="1"/>
        <v>0</v>
      </c>
    </row>
    <row r="16" s="1" customFormat="1" ht="60" customHeight="1" spans="1:20">
      <c r="A16" s="17">
        <v>12</v>
      </c>
      <c r="B16" s="18" t="s">
        <v>103</v>
      </c>
      <c r="C16" s="21" t="s">
        <v>91</v>
      </c>
      <c r="D16" s="21" t="s">
        <v>104</v>
      </c>
      <c r="E16" s="21" t="s">
        <v>105</v>
      </c>
      <c r="F16" s="19" t="s">
        <v>106</v>
      </c>
      <c r="G16" s="21" t="s">
        <v>29</v>
      </c>
      <c r="H16" s="22" t="s">
        <v>30</v>
      </c>
      <c r="I16" s="21">
        <v>9157.51</v>
      </c>
      <c r="J16" s="21">
        <v>8200</v>
      </c>
      <c r="K16" s="21">
        <v>3</v>
      </c>
      <c r="L16" s="21" t="s">
        <v>107</v>
      </c>
      <c r="M16" s="21">
        <v>1607200</v>
      </c>
      <c r="N16" s="21">
        <v>5</v>
      </c>
      <c r="O16" s="19" t="s">
        <v>108</v>
      </c>
      <c r="P16" s="21">
        <v>1662960</v>
      </c>
      <c r="Q16" s="19" t="s">
        <v>108</v>
      </c>
      <c r="R16" s="21">
        <v>1662960</v>
      </c>
      <c r="S16" s="39">
        <f t="shared" si="0"/>
        <v>0.0346938775510204</v>
      </c>
      <c r="T16" s="39">
        <f t="shared" si="1"/>
        <v>0</v>
      </c>
    </row>
    <row r="17" s="1" customFormat="1" ht="60" customHeight="1" spans="1:20">
      <c r="A17" s="17">
        <v>13</v>
      </c>
      <c r="B17" s="18" t="s">
        <v>109</v>
      </c>
      <c r="C17" s="21" t="s">
        <v>91</v>
      </c>
      <c r="D17" s="21" t="s">
        <v>72</v>
      </c>
      <c r="E17" s="21" t="s">
        <v>72</v>
      </c>
      <c r="F17" s="23" t="s">
        <v>75</v>
      </c>
      <c r="G17" s="8" t="s">
        <v>110</v>
      </c>
      <c r="H17" s="23" t="s">
        <v>75</v>
      </c>
      <c r="I17" s="21" t="s">
        <v>72</v>
      </c>
      <c r="J17" s="21" t="s">
        <v>72</v>
      </c>
      <c r="K17" s="21" t="s">
        <v>72</v>
      </c>
      <c r="L17" s="21" t="s">
        <v>72</v>
      </c>
      <c r="M17" s="21" t="s">
        <v>72</v>
      </c>
      <c r="N17" s="8" t="s">
        <v>76</v>
      </c>
      <c r="O17" s="8" t="s">
        <v>111</v>
      </c>
      <c r="P17" s="8" t="s">
        <v>112</v>
      </c>
      <c r="Q17" s="21" t="s">
        <v>72</v>
      </c>
      <c r="R17" s="21" t="s">
        <v>72</v>
      </c>
      <c r="S17" s="39">
        <v>0</v>
      </c>
      <c r="T17" s="39">
        <v>0</v>
      </c>
    </row>
    <row r="18" s="1" customFormat="1" ht="60" customHeight="1" spans="1:20">
      <c r="A18" s="17">
        <v>14</v>
      </c>
      <c r="B18" s="18" t="s">
        <v>113</v>
      </c>
      <c r="C18" s="21" t="s">
        <v>91</v>
      </c>
      <c r="D18" s="21" t="s">
        <v>114</v>
      </c>
      <c r="E18" s="19" t="s">
        <v>115</v>
      </c>
      <c r="F18" s="19" t="s">
        <v>116</v>
      </c>
      <c r="G18" s="21" t="s">
        <v>117</v>
      </c>
      <c r="H18" s="22" t="s">
        <v>30</v>
      </c>
      <c r="I18" s="21">
        <v>100</v>
      </c>
      <c r="J18" s="21" t="s">
        <v>72</v>
      </c>
      <c r="K18" s="21">
        <v>5</v>
      </c>
      <c r="L18" s="21" t="s">
        <v>118</v>
      </c>
      <c r="M18" s="21">
        <v>6000</v>
      </c>
      <c r="N18" s="21">
        <v>3</v>
      </c>
      <c r="O18" s="21" t="s">
        <v>119</v>
      </c>
      <c r="P18" s="21">
        <v>7200</v>
      </c>
      <c r="Q18" s="21" t="s">
        <v>119</v>
      </c>
      <c r="R18" s="21">
        <v>7200</v>
      </c>
      <c r="S18" s="39">
        <f t="shared" si="0"/>
        <v>0.2</v>
      </c>
      <c r="T18" s="39">
        <f t="shared" si="1"/>
        <v>0</v>
      </c>
    </row>
    <row r="19" s="1" customFormat="1" ht="60" customHeight="1" spans="1:20">
      <c r="A19" s="17">
        <v>15</v>
      </c>
      <c r="B19" s="18" t="s">
        <v>120</v>
      </c>
      <c r="C19" s="21" t="s">
        <v>121</v>
      </c>
      <c r="D19" s="21" t="s">
        <v>122</v>
      </c>
      <c r="E19" s="19" t="s">
        <v>123</v>
      </c>
      <c r="F19" s="24" t="s">
        <v>75</v>
      </c>
      <c r="G19" s="21" t="s">
        <v>124</v>
      </c>
      <c r="H19" s="24" t="s">
        <v>75</v>
      </c>
      <c r="I19" s="21">
        <v>87</v>
      </c>
      <c r="J19" s="21">
        <v>580</v>
      </c>
      <c r="K19" s="21" t="s">
        <v>72</v>
      </c>
      <c r="L19" s="21" t="s">
        <v>72</v>
      </c>
      <c r="M19" s="21" t="s">
        <v>72</v>
      </c>
      <c r="N19" s="21">
        <v>1</v>
      </c>
      <c r="O19" s="21" t="s">
        <v>125</v>
      </c>
      <c r="P19" s="21">
        <v>156000</v>
      </c>
      <c r="Q19" s="21" t="s">
        <v>72</v>
      </c>
      <c r="R19" s="21" t="s">
        <v>72</v>
      </c>
      <c r="S19" s="39">
        <v>0</v>
      </c>
      <c r="T19" s="39">
        <v>0</v>
      </c>
    </row>
    <row r="20" s="1" customFormat="1" ht="60" customHeight="1" spans="1:20">
      <c r="A20" s="17">
        <v>16</v>
      </c>
      <c r="B20" s="18" t="s">
        <v>126</v>
      </c>
      <c r="C20" s="21" t="s">
        <v>121</v>
      </c>
      <c r="D20" s="21" t="s">
        <v>72</v>
      </c>
      <c r="E20" s="21" t="s">
        <v>72</v>
      </c>
      <c r="F20" s="23" t="s">
        <v>75</v>
      </c>
      <c r="G20" s="8" t="s">
        <v>74</v>
      </c>
      <c r="H20" s="23" t="s">
        <v>75</v>
      </c>
      <c r="I20" s="21" t="s">
        <v>72</v>
      </c>
      <c r="J20" s="21" t="s">
        <v>72</v>
      </c>
      <c r="K20" s="21" t="s">
        <v>72</v>
      </c>
      <c r="L20" s="21" t="s">
        <v>72</v>
      </c>
      <c r="M20" s="21" t="s">
        <v>72</v>
      </c>
      <c r="N20" s="8" t="s">
        <v>76</v>
      </c>
      <c r="O20" s="8" t="s">
        <v>127</v>
      </c>
      <c r="P20" s="8" t="s">
        <v>128</v>
      </c>
      <c r="Q20" s="21" t="s">
        <v>72</v>
      </c>
      <c r="R20" s="21" t="s">
        <v>72</v>
      </c>
      <c r="S20" s="39">
        <v>0</v>
      </c>
      <c r="T20" s="39">
        <v>0</v>
      </c>
    </row>
    <row r="21" s="1" customFormat="1" ht="60" customHeight="1" spans="1:20">
      <c r="A21" s="17">
        <v>17</v>
      </c>
      <c r="B21" s="18" t="s">
        <v>129</v>
      </c>
      <c r="C21" s="21" t="s">
        <v>121</v>
      </c>
      <c r="D21" s="21" t="s">
        <v>72</v>
      </c>
      <c r="E21" s="19" t="s">
        <v>130</v>
      </c>
      <c r="F21" s="24" t="s">
        <v>75</v>
      </c>
      <c r="G21" s="21" t="s">
        <v>131</v>
      </c>
      <c r="H21" s="24" t="s">
        <v>75</v>
      </c>
      <c r="I21" s="21">
        <v>3019</v>
      </c>
      <c r="J21" s="21">
        <v>3019</v>
      </c>
      <c r="K21" s="21" t="s">
        <v>132</v>
      </c>
      <c r="L21" s="21" t="s">
        <v>133</v>
      </c>
      <c r="M21" s="21">
        <v>54342</v>
      </c>
      <c r="N21" s="21" t="s">
        <v>134</v>
      </c>
      <c r="O21" s="21" t="s">
        <v>135</v>
      </c>
      <c r="P21" s="21">
        <v>227718.85</v>
      </c>
      <c r="Q21" s="21" t="s">
        <v>72</v>
      </c>
      <c r="R21" s="21" t="s">
        <v>72</v>
      </c>
      <c r="S21" s="39">
        <v>0</v>
      </c>
      <c r="T21" s="39">
        <v>0</v>
      </c>
    </row>
    <row r="22" s="1" customFormat="1" ht="60" customHeight="1" spans="1:20">
      <c r="A22" s="17">
        <v>18</v>
      </c>
      <c r="B22" s="18" t="s">
        <v>136</v>
      </c>
      <c r="C22" s="21" t="s">
        <v>25</v>
      </c>
      <c r="D22" s="21" t="s">
        <v>72</v>
      </c>
      <c r="E22" s="19" t="s">
        <v>137</v>
      </c>
      <c r="F22" s="19" t="s">
        <v>138</v>
      </c>
      <c r="G22" s="21" t="s">
        <v>29</v>
      </c>
      <c r="H22" s="22" t="s">
        <v>30</v>
      </c>
      <c r="I22" s="21">
        <v>4820</v>
      </c>
      <c r="J22" s="21">
        <v>5400</v>
      </c>
      <c r="K22" s="21">
        <v>6</v>
      </c>
      <c r="L22" s="19" t="s">
        <v>139</v>
      </c>
      <c r="M22" s="21">
        <v>929880</v>
      </c>
      <c r="N22" s="21">
        <v>5</v>
      </c>
      <c r="O22" s="19" t="s">
        <v>140</v>
      </c>
      <c r="P22" s="21">
        <v>1189728</v>
      </c>
      <c r="Q22" s="19" t="s">
        <v>140</v>
      </c>
      <c r="R22" s="21">
        <v>1189728</v>
      </c>
      <c r="S22" s="39">
        <f t="shared" si="0"/>
        <v>0.279442508710801</v>
      </c>
      <c r="T22" s="39">
        <f t="shared" si="1"/>
        <v>0</v>
      </c>
    </row>
    <row r="23" s="1" customFormat="1" ht="60" customHeight="1" spans="1:20">
      <c r="A23" s="17">
        <v>19</v>
      </c>
      <c r="B23" s="18" t="s">
        <v>141</v>
      </c>
      <c r="C23" s="21" t="s">
        <v>25</v>
      </c>
      <c r="D23" s="21" t="s">
        <v>72</v>
      </c>
      <c r="E23" s="19" t="s">
        <v>142</v>
      </c>
      <c r="F23" s="19" t="s">
        <v>143</v>
      </c>
      <c r="G23" s="21" t="s">
        <v>29</v>
      </c>
      <c r="H23" s="22" t="s">
        <v>30</v>
      </c>
      <c r="I23" s="21">
        <v>13800</v>
      </c>
      <c r="J23" s="21">
        <v>18300</v>
      </c>
      <c r="K23" s="21">
        <v>6</v>
      </c>
      <c r="L23" s="21" t="s">
        <v>144</v>
      </c>
      <c r="M23" s="21">
        <v>2964600</v>
      </c>
      <c r="N23" s="21">
        <v>5</v>
      </c>
      <c r="O23" s="19" t="s">
        <v>145</v>
      </c>
      <c r="P23" s="21">
        <v>3442757.04</v>
      </c>
      <c r="Q23" s="19" t="s">
        <v>145</v>
      </c>
      <c r="R23" s="21">
        <v>3442757.04</v>
      </c>
      <c r="S23" s="39">
        <f t="shared" si="0"/>
        <v>0.161288888888889</v>
      </c>
      <c r="T23" s="39">
        <f t="shared" si="1"/>
        <v>0</v>
      </c>
    </row>
    <row r="24" s="1" customFormat="1" ht="60" customHeight="1" spans="1:20">
      <c r="A24" s="17">
        <v>20</v>
      </c>
      <c r="B24" s="18" t="s">
        <v>146</v>
      </c>
      <c r="C24" s="21" t="s">
        <v>147</v>
      </c>
      <c r="D24" s="21" t="s">
        <v>148</v>
      </c>
      <c r="E24" s="19" t="s">
        <v>149</v>
      </c>
      <c r="F24" s="19" t="s">
        <v>150</v>
      </c>
      <c r="G24" s="21" t="s">
        <v>29</v>
      </c>
      <c r="H24" s="22" t="s">
        <v>30</v>
      </c>
      <c r="I24" s="21">
        <v>3348</v>
      </c>
      <c r="J24" s="21">
        <v>3000</v>
      </c>
      <c r="K24" s="21">
        <v>5</v>
      </c>
      <c r="L24" s="19" t="s">
        <v>151</v>
      </c>
      <c r="M24" s="21">
        <v>817292.904</v>
      </c>
      <c r="N24" s="21">
        <v>5</v>
      </c>
      <c r="O24" s="21" t="s">
        <v>152</v>
      </c>
      <c r="P24" s="21">
        <v>828000</v>
      </c>
      <c r="Q24" s="19" t="s">
        <v>152</v>
      </c>
      <c r="R24" s="21">
        <v>828000</v>
      </c>
      <c r="S24" s="39">
        <f t="shared" si="0"/>
        <v>0.0131006839134382</v>
      </c>
      <c r="T24" s="39">
        <f t="shared" si="1"/>
        <v>0</v>
      </c>
    </row>
    <row r="25" s="1" customFormat="1" ht="60" customHeight="1" spans="1:20">
      <c r="A25" s="17">
        <v>21</v>
      </c>
      <c r="B25" s="18" t="s">
        <v>153</v>
      </c>
      <c r="C25" s="21" t="s">
        <v>121</v>
      </c>
      <c r="D25" s="21" t="s">
        <v>154</v>
      </c>
      <c r="E25" s="19" t="s">
        <v>155</v>
      </c>
      <c r="F25" s="24" t="s">
        <v>75</v>
      </c>
      <c r="G25" s="21" t="s">
        <v>156</v>
      </c>
      <c r="H25" s="24" t="s">
        <v>75</v>
      </c>
      <c r="I25" s="21">
        <v>650</v>
      </c>
      <c r="J25" s="21">
        <v>405</v>
      </c>
      <c r="K25" s="21" t="s">
        <v>72</v>
      </c>
      <c r="L25" s="21" t="s">
        <v>72</v>
      </c>
      <c r="M25" s="21" t="s">
        <v>72</v>
      </c>
      <c r="N25" s="21">
        <v>3</v>
      </c>
      <c r="O25" s="21" t="s">
        <v>157</v>
      </c>
      <c r="P25" s="21">
        <v>72900</v>
      </c>
      <c r="Q25" s="21" t="s">
        <v>72</v>
      </c>
      <c r="R25" s="21" t="s">
        <v>72</v>
      </c>
      <c r="S25" s="39">
        <v>0</v>
      </c>
      <c r="T25" s="39">
        <v>0</v>
      </c>
    </row>
    <row r="26" s="1" customFormat="1" ht="60" customHeight="1" spans="1:20">
      <c r="A26" s="17">
        <v>22</v>
      </c>
      <c r="B26" s="18" t="s">
        <v>158</v>
      </c>
      <c r="C26" s="21" t="s">
        <v>159</v>
      </c>
      <c r="D26" s="21" t="s">
        <v>72</v>
      </c>
      <c r="E26" s="21" t="s">
        <v>160</v>
      </c>
      <c r="F26" s="21" t="s">
        <v>161</v>
      </c>
      <c r="G26" s="21" t="s">
        <v>162</v>
      </c>
      <c r="H26" s="22" t="s">
        <v>30</v>
      </c>
      <c r="I26" s="21">
        <v>135</v>
      </c>
      <c r="J26" s="21">
        <v>412</v>
      </c>
      <c r="K26" s="21">
        <v>3</v>
      </c>
      <c r="L26" s="21" t="s">
        <v>163</v>
      </c>
      <c r="M26" s="21">
        <v>62400</v>
      </c>
      <c r="N26" s="21">
        <v>3</v>
      </c>
      <c r="O26" s="21" t="s">
        <v>107</v>
      </c>
      <c r="P26" s="21">
        <v>79104</v>
      </c>
      <c r="Q26" s="19" t="s">
        <v>107</v>
      </c>
      <c r="R26" s="21">
        <v>79104</v>
      </c>
      <c r="S26" s="39">
        <f t="shared" si="0"/>
        <v>0.267692307692308</v>
      </c>
      <c r="T26" s="39">
        <f t="shared" si="1"/>
        <v>0</v>
      </c>
    </row>
    <row r="27" s="1" customFormat="1" ht="60" customHeight="1" spans="1:20">
      <c r="A27" s="17">
        <v>23</v>
      </c>
      <c r="B27" s="18" t="s">
        <v>164</v>
      </c>
      <c r="C27" s="21" t="s">
        <v>165</v>
      </c>
      <c r="D27" s="21" t="s">
        <v>166</v>
      </c>
      <c r="E27" s="19" t="s">
        <v>167</v>
      </c>
      <c r="F27" s="21" t="s">
        <v>168</v>
      </c>
      <c r="G27" s="21" t="s">
        <v>162</v>
      </c>
      <c r="H27" s="22" t="s">
        <v>30</v>
      </c>
      <c r="I27" s="19">
        <v>750</v>
      </c>
      <c r="J27" s="19" t="s">
        <v>169</v>
      </c>
      <c r="K27" s="21">
        <v>5</v>
      </c>
      <c r="L27" s="19" t="s">
        <v>170</v>
      </c>
      <c r="M27" s="21">
        <v>99840</v>
      </c>
      <c r="N27" s="21">
        <v>6</v>
      </c>
      <c r="O27" s="19" t="s">
        <v>171</v>
      </c>
      <c r="P27" s="21">
        <v>182445.9</v>
      </c>
      <c r="Q27" s="19" t="s">
        <v>171</v>
      </c>
      <c r="R27" s="21">
        <v>182445.9</v>
      </c>
      <c r="S27" s="39">
        <f t="shared" si="0"/>
        <v>0.8273828125</v>
      </c>
      <c r="T27" s="39">
        <f t="shared" si="1"/>
        <v>0</v>
      </c>
    </row>
    <row r="28" s="1" customFormat="1" ht="60" customHeight="1" spans="1:20">
      <c r="A28" s="17">
        <v>24</v>
      </c>
      <c r="B28" s="18" t="s">
        <v>172</v>
      </c>
      <c r="C28" s="21" t="s">
        <v>165</v>
      </c>
      <c r="D28" s="21" t="s">
        <v>166</v>
      </c>
      <c r="E28" s="21" t="s">
        <v>173</v>
      </c>
      <c r="F28" s="21" t="s">
        <v>174</v>
      </c>
      <c r="G28" s="21" t="s">
        <v>162</v>
      </c>
      <c r="H28" s="22" t="s">
        <v>30</v>
      </c>
      <c r="I28" s="21">
        <v>102</v>
      </c>
      <c r="J28" s="21">
        <v>650</v>
      </c>
      <c r="K28" s="21">
        <v>5</v>
      </c>
      <c r="L28" s="19" t="s">
        <v>175</v>
      </c>
      <c r="M28" s="21">
        <v>112320</v>
      </c>
      <c r="N28" s="21">
        <v>6</v>
      </c>
      <c r="O28" s="19" t="s">
        <v>176</v>
      </c>
      <c r="P28" s="21">
        <v>142311</v>
      </c>
      <c r="Q28" s="19" t="s">
        <v>176</v>
      </c>
      <c r="R28" s="21">
        <v>142311</v>
      </c>
      <c r="S28" s="39">
        <f t="shared" si="0"/>
        <v>0.267013888888889</v>
      </c>
      <c r="T28" s="39">
        <f t="shared" si="1"/>
        <v>0</v>
      </c>
    </row>
    <row r="29" s="1" customFormat="1" ht="60" customHeight="1" spans="1:20">
      <c r="A29" s="17">
        <v>25</v>
      </c>
      <c r="B29" s="18" t="s">
        <v>177</v>
      </c>
      <c r="C29" s="21" t="s">
        <v>25</v>
      </c>
      <c r="D29" s="21" t="s">
        <v>178</v>
      </c>
      <c r="E29" s="19" t="s">
        <v>179</v>
      </c>
      <c r="F29" s="24" t="s">
        <v>75</v>
      </c>
      <c r="G29" s="21" t="s">
        <v>124</v>
      </c>
      <c r="H29" s="24" t="s">
        <v>75</v>
      </c>
      <c r="I29" s="21">
        <v>126.12</v>
      </c>
      <c r="J29" s="21">
        <v>126.12</v>
      </c>
      <c r="K29" s="21" t="s">
        <v>72</v>
      </c>
      <c r="L29" s="21" t="s">
        <v>72</v>
      </c>
      <c r="M29" s="21" t="s">
        <v>72</v>
      </c>
      <c r="N29" s="21">
        <v>3</v>
      </c>
      <c r="O29" s="21" t="s">
        <v>180</v>
      </c>
      <c r="P29" s="34">
        <v>9333.33333333333</v>
      </c>
      <c r="Q29" s="21" t="s">
        <v>72</v>
      </c>
      <c r="R29" s="21" t="s">
        <v>72</v>
      </c>
      <c r="S29" s="39">
        <v>0</v>
      </c>
      <c r="T29" s="39">
        <v>0</v>
      </c>
    </row>
    <row r="30" s="1" customFormat="1" ht="60" customHeight="1" spans="1:20">
      <c r="A30" s="17">
        <v>26</v>
      </c>
      <c r="B30" s="18" t="s">
        <v>181</v>
      </c>
      <c r="C30" s="21" t="s">
        <v>165</v>
      </c>
      <c r="D30" s="21" t="s">
        <v>72</v>
      </c>
      <c r="E30" s="21" t="s">
        <v>182</v>
      </c>
      <c r="F30" s="21" t="s">
        <v>183</v>
      </c>
      <c r="G30" s="21" t="s">
        <v>124</v>
      </c>
      <c r="H30" s="22" t="s">
        <v>30</v>
      </c>
      <c r="I30" s="19" t="s">
        <v>184</v>
      </c>
      <c r="J30" s="19" t="s">
        <v>184</v>
      </c>
      <c r="K30" s="21">
        <v>3</v>
      </c>
      <c r="L30" s="21" t="s">
        <v>185</v>
      </c>
      <c r="M30" s="34">
        <v>4666.66666666667</v>
      </c>
      <c r="N30" s="21">
        <v>3</v>
      </c>
      <c r="O30" s="21" t="s">
        <v>186</v>
      </c>
      <c r="P30" s="21">
        <v>4800</v>
      </c>
      <c r="Q30" s="19" t="s">
        <v>186</v>
      </c>
      <c r="R30" s="19">
        <v>4800</v>
      </c>
      <c r="S30" s="39">
        <f t="shared" si="0"/>
        <v>0.0285714285714279</v>
      </c>
      <c r="T30" s="39">
        <f t="shared" si="1"/>
        <v>0</v>
      </c>
    </row>
    <row r="31" s="1" customFormat="1" ht="60" customHeight="1" spans="1:20">
      <c r="A31" s="17">
        <v>27</v>
      </c>
      <c r="B31" s="18" t="s">
        <v>187</v>
      </c>
      <c r="C31" s="21" t="s">
        <v>83</v>
      </c>
      <c r="D31" s="21" t="s">
        <v>72</v>
      </c>
      <c r="E31" s="19" t="s">
        <v>188</v>
      </c>
      <c r="F31" s="25" t="s">
        <v>189</v>
      </c>
      <c r="G31" s="21" t="s">
        <v>29</v>
      </c>
      <c r="H31" s="24" t="s">
        <v>87</v>
      </c>
      <c r="I31" s="21">
        <v>3200</v>
      </c>
      <c r="J31" s="21">
        <v>3700</v>
      </c>
      <c r="K31" s="21" t="s">
        <v>190</v>
      </c>
      <c r="L31" s="21" t="s">
        <v>191</v>
      </c>
      <c r="M31" s="21">
        <v>1201760</v>
      </c>
      <c r="N31" s="21" t="s">
        <v>192</v>
      </c>
      <c r="O31" s="21" t="s">
        <v>152</v>
      </c>
      <c r="P31" s="21">
        <v>997451.17</v>
      </c>
      <c r="Q31" s="21" t="s">
        <v>152</v>
      </c>
      <c r="R31" s="21">
        <v>997451.17</v>
      </c>
      <c r="S31" s="39">
        <f t="shared" si="0"/>
        <v>-0.170008013247237</v>
      </c>
      <c r="T31" s="39">
        <f t="shared" si="1"/>
        <v>0</v>
      </c>
    </row>
    <row r="32" s="1" customFormat="1" ht="60" customHeight="1" spans="1:20">
      <c r="A32" s="17">
        <v>28</v>
      </c>
      <c r="B32" s="18" t="s">
        <v>193</v>
      </c>
      <c r="C32" s="21" t="s">
        <v>159</v>
      </c>
      <c r="D32" s="21" t="s">
        <v>72</v>
      </c>
      <c r="E32" s="21" t="s">
        <v>72</v>
      </c>
      <c r="F32" s="23" t="s">
        <v>75</v>
      </c>
      <c r="G32" s="8" t="s">
        <v>74</v>
      </c>
      <c r="H32" s="23" t="s">
        <v>75</v>
      </c>
      <c r="I32" s="21" t="s">
        <v>72</v>
      </c>
      <c r="J32" s="21" t="s">
        <v>72</v>
      </c>
      <c r="K32" s="21" t="s">
        <v>72</v>
      </c>
      <c r="L32" s="21" t="s">
        <v>72</v>
      </c>
      <c r="M32" s="21" t="s">
        <v>72</v>
      </c>
      <c r="N32" s="8" t="s">
        <v>76</v>
      </c>
      <c r="O32" s="8" t="s">
        <v>194</v>
      </c>
      <c r="P32" s="8" t="s">
        <v>195</v>
      </c>
      <c r="Q32" s="21" t="s">
        <v>72</v>
      </c>
      <c r="R32" s="21" t="s">
        <v>72</v>
      </c>
      <c r="S32" s="39">
        <v>0</v>
      </c>
      <c r="T32" s="39">
        <v>0</v>
      </c>
    </row>
    <row r="33" s="1" customFormat="1" ht="60" customHeight="1" spans="1:20">
      <c r="A33" s="17">
        <v>29</v>
      </c>
      <c r="B33" s="18" t="s">
        <v>196</v>
      </c>
      <c r="C33" s="21" t="s">
        <v>197</v>
      </c>
      <c r="D33" s="21" t="s">
        <v>72</v>
      </c>
      <c r="E33" s="21" t="s">
        <v>72</v>
      </c>
      <c r="F33" s="23" t="s">
        <v>75</v>
      </c>
      <c r="G33" s="8" t="s">
        <v>74</v>
      </c>
      <c r="H33" s="23" t="s">
        <v>75</v>
      </c>
      <c r="I33" s="21" t="s">
        <v>72</v>
      </c>
      <c r="J33" s="21" t="s">
        <v>72</v>
      </c>
      <c r="K33" s="21" t="s">
        <v>72</v>
      </c>
      <c r="L33" s="21" t="s">
        <v>72</v>
      </c>
      <c r="M33" s="21" t="s">
        <v>72</v>
      </c>
      <c r="N33" s="8" t="s">
        <v>76</v>
      </c>
      <c r="O33" s="8" t="s">
        <v>198</v>
      </c>
      <c r="P33" s="8" t="s">
        <v>199</v>
      </c>
      <c r="Q33" s="21" t="s">
        <v>72</v>
      </c>
      <c r="R33" s="21" t="s">
        <v>72</v>
      </c>
      <c r="S33" s="39">
        <v>0</v>
      </c>
      <c r="T33" s="39">
        <v>0</v>
      </c>
    </row>
    <row r="34" s="1" customFormat="1" ht="60" customHeight="1" spans="1:20">
      <c r="A34" s="17">
        <v>30</v>
      </c>
      <c r="B34" s="18" t="s">
        <v>200</v>
      </c>
      <c r="C34" s="19" t="s">
        <v>47</v>
      </c>
      <c r="D34" s="19" t="s">
        <v>72</v>
      </c>
      <c r="E34" s="19" t="s">
        <v>201</v>
      </c>
      <c r="F34" s="19" t="s">
        <v>202</v>
      </c>
      <c r="G34" s="19" t="s">
        <v>51</v>
      </c>
      <c r="H34" s="20" t="s">
        <v>30</v>
      </c>
      <c r="I34" s="19">
        <v>702</v>
      </c>
      <c r="J34" s="19">
        <v>702</v>
      </c>
      <c r="K34" s="19">
        <v>5</v>
      </c>
      <c r="L34" s="19" t="s">
        <v>203</v>
      </c>
      <c r="M34" s="19">
        <v>565081.92</v>
      </c>
      <c r="N34" s="19">
        <v>6</v>
      </c>
      <c r="O34" s="19" t="s">
        <v>204</v>
      </c>
      <c r="P34" s="19">
        <v>582800</v>
      </c>
      <c r="Q34" s="19" t="s">
        <v>204</v>
      </c>
      <c r="R34" s="19">
        <v>582800</v>
      </c>
      <c r="S34" s="39">
        <f t="shared" si="0"/>
        <v>0.0313548874471156</v>
      </c>
      <c r="T34" s="39">
        <f t="shared" si="1"/>
        <v>0</v>
      </c>
    </row>
    <row r="35" s="1" customFormat="1" ht="74" customHeight="1" spans="1:20">
      <c r="A35" s="17">
        <v>31</v>
      </c>
      <c r="B35" s="18" t="s">
        <v>205</v>
      </c>
      <c r="C35" s="19" t="s">
        <v>47</v>
      </c>
      <c r="D35" s="19" t="s">
        <v>72</v>
      </c>
      <c r="E35" s="19" t="s">
        <v>206</v>
      </c>
      <c r="F35" s="19" t="s">
        <v>207</v>
      </c>
      <c r="G35" s="19" t="s">
        <v>29</v>
      </c>
      <c r="H35" s="20" t="s">
        <v>30</v>
      </c>
      <c r="I35" s="19">
        <v>2850</v>
      </c>
      <c r="J35" s="19">
        <v>2350</v>
      </c>
      <c r="K35" s="19">
        <v>5</v>
      </c>
      <c r="L35" s="19" t="s">
        <v>208</v>
      </c>
      <c r="M35" s="19">
        <v>603480</v>
      </c>
      <c r="N35" s="19">
        <v>5</v>
      </c>
      <c r="O35" s="19" t="s">
        <v>209</v>
      </c>
      <c r="P35" s="19">
        <v>603480</v>
      </c>
      <c r="Q35" s="19" t="s">
        <v>209</v>
      </c>
      <c r="R35" s="19">
        <v>603480</v>
      </c>
      <c r="S35" s="39">
        <f t="shared" si="0"/>
        <v>0</v>
      </c>
      <c r="T35" s="39">
        <f t="shared" si="1"/>
        <v>0</v>
      </c>
    </row>
    <row r="36" ht="73" customHeight="1" spans="1:20">
      <c r="A36" s="17">
        <v>32</v>
      </c>
      <c r="B36" s="18" t="s">
        <v>210</v>
      </c>
      <c r="C36" s="19" t="s">
        <v>47</v>
      </c>
      <c r="D36" s="19" t="s">
        <v>72</v>
      </c>
      <c r="E36" s="19" t="s">
        <v>211</v>
      </c>
      <c r="F36" s="19" t="s">
        <v>212</v>
      </c>
      <c r="G36" s="19" t="s">
        <v>29</v>
      </c>
      <c r="H36" s="20" t="s">
        <v>30</v>
      </c>
      <c r="I36" s="19">
        <v>2850</v>
      </c>
      <c r="J36" s="19">
        <v>2350</v>
      </c>
      <c r="K36" s="19">
        <v>5</v>
      </c>
      <c r="L36" s="19" t="s">
        <v>208</v>
      </c>
      <c r="M36" s="19">
        <v>603480</v>
      </c>
      <c r="N36" s="19">
        <v>5</v>
      </c>
      <c r="O36" s="19" t="s">
        <v>209</v>
      </c>
      <c r="P36" s="19">
        <v>603480</v>
      </c>
      <c r="Q36" s="19" t="s">
        <v>209</v>
      </c>
      <c r="R36" s="19">
        <v>603480</v>
      </c>
      <c r="S36" s="39">
        <f t="shared" si="0"/>
        <v>0</v>
      </c>
      <c r="T36" s="39">
        <f t="shared" si="1"/>
        <v>0</v>
      </c>
    </row>
    <row r="37" ht="60" customHeight="1" spans="1:20">
      <c r="A37" s="17">
        <v>33</v>
      </c>
      <c r="B37" s="18" t="s">
        <v>213</v>
      </c>
      <c r="C37" s="19" t="s">
        <v>47</v>
      </c>
      <c r="D37" s="19" t="s">
        <v>72</v>
      </c>
      <c r="E37" s="19" t="s">
        <v>214</v>
      </c>
      <c r="F37" s="19" t="s">
        <v>215</v>
      </c>
      <c r="G37" s="19" t="s">
        <v>29</v>
      </c>
      <c r="H37" s="20" t="s">
        <v>30</v>
      </c>
      <c r="I37" s="19">
        <v>7920</v>
      </c>
      <c r="J37" s="19">
        <v>6320</v>
      </c>
      <c r="K37" s="19">
        <v>5</v>
      </c>
      <c r="L37" s="19" t="s">
        <v>216</v>
      </c>
      <c r="M37" s="19">
        <v>1501632</v>
      </c>
      <c r="N37" s="19">
        <v>5</v>
      </c>
      <c r="O37" s="19" t="s">
        <v>217</v>
      </c>
      <c r="P37" s="19">
        <v>1486464</v>
      </c>
      <c r="Q37" s="19" t="s">
        <v>217</v>
      </c>
      <c r="R37" s="19">
        <v>1486464</v>
      </c>
      <c r="S37" s="39">
        <f t="shared" si="0"/>
        <v>-0.0101010101010101</v>
      </c>
      <c r="T37" s="39">
        <f t="shared" si="1"/>
        <v>0</v>
      </c>
    </row>
    <row r="38" ht="60" customHeight="1" spans="1:20">
      <c r="A38" s="17">
        <v>34</v>
      </c>
      <c r="B38" s="18" t="s">
        <v>218</v>
      </c>
      <c r="C38" s="21" t="s">
        <v>91</v>
      </c>
      <c r="D38" s="21" t="s">
        <v>72</v>
      </c>
      <c r="E38" s="21" t="s">
        <v>72</v>
      </c>
      <c r="F38" s="23" t="s">
        <v>75</v>
      </c>
      <c r="G38" s="8" t="s">
        <v>74</v>
      </c>
      <c r="H38" s="23" t="s">
        <v>75</v>
      </c>
      <c r="I38" s="21" t="s">
        <v>72</v>
      </c>
      <c r="J38" s="21" t="s">
        <v>72</v>
      </c>
      <c r="K38" s="21" t="s">
        <v>72</v>
      </c>
      <c r="L38" s="21" t="s">
        <v>72</v>
      </c>
      <c r="M38" s="21" t="s">
        <v>72</v>
      </c>
      <c r="N38" s="8" t="s">
        <v>76</v>
      </c>
      <c r="O38" s="8" t="s">
        <v>219</v>
      </c>
      <c r="P38" s="8" t="s">
        <v>220</v>
      </c>
      <c r="Q38" s="21" t="s">
        <v>72</v>
      </c>
      <c r="R38" s="21" t="s">
        <v>72</v>
      </c>
      <c r="S38" s="39">
        <v>0</v>
      </c>
      <c r="T38" s="39">
        <v>0</v>
      </c>
    </row>
    <row r="39" ht="60" customHeight="1" spans="1:20">
      <c r="A39" s="17">
        <v>35</v>
      </c>
      <c r="B39" s="18" t="s">
        <v>221</v>
      </c>
      <c r="C39" s="21" t="s">
        <v>35</v>
      </c>
      <c r="D39" s="19" t="s">
        <v>222</v>
      </c>
      <c r="E39" s="19" t="s">
        <v>223</v>
      </c>
      <c r="F39" s="25" t="s">
        <v>224</v>
      </c>
      <c r="G39" s="21" t="s">
        <v>225</v>
      </c>
      <c r="H39" s="24" t="s">
        <v>226</v>
      </c>
      <c r="I39" s="21">
        <v>40</v>
      </c>
      <c r="J39" s="21" t="s">
        <v>72</v>
      </c>
      <c r="K39" s="21" t="s">
        <v>72</v>
      </c>
      <c r="L39" s="21" t="s">
        <v>72</v>
      </c>
      <c r="M39" s="21" t="s">
        <v>72</v>
      </c>
      <c r="N39" s="21">
        <v>5</v>
      </c>
      <c r="O39" s="21" t="s">
        <v>227</v>
      </c>
      <c r="P39" s="21">
        <v>16800</v>
      </c>
      <c r="Q39" s="19" t="s">
        <v>228</v>
      </c>
      <c r="R39" s="21">
        <v>16800</v>
      </c>
      <c r="S39" s="39">
        <v>0</v>
      </c>
      <c r="T39" s="39">
        <f t="shared" ref="T38:T56" si="2">(R39-P39)/P39</f>
        <v>0</v>
      </c>
    </row>
    <row r="40" ht="60" customHeight="1" spans="1:20">
      <c r="A40" s="17">
        <v>36</v>
      </c>
      <c r="B40" s="18" t="s">
        <v>229</v>
      </c>
      <c r="C40" s="21" t="s">
        <v>35</v>
      </c>
      <c r="D40" s="19" t="s">
        <v>72</v>
      </c>
      <c r="E40" s="19" t="s">
        <v>230</v>
      </c>
      <c r="F40" s="21" t="s">
        <v>231</v>
      </c>
      <c r="G40" s="21" t="s">
        <v>51</v>
      </c>
      <c r="H40" s="22" t="s">
        <v>30</v>
      </c>
      <c r="I40" s="21">
        <v>50</v>
      </c>
      <c r="J40" s="21">
        <v>50</v>
      </c>
      <c r="K40" s="21">
        <v>3</v>
      </c>
      <c r="L40" s="21" t="s">
        <v>232</v>
      </c>
      <c r="M40" s="21">
        <v>6000</v>
      </c>
      <c r="N40" s="21">
        <v>5</v>
      </c>
      <c r="O40" s="19" t="s">
        <v>233</v>
      </c>
      <c r="P40" s="21">
        <v>8880</v>
      </c>
      <c r="Q40" s="19" t="s">
        <v>233</v>
      </c>
      <c r="R40" s="21">
        <v>8880</v>
      </c>
      <c r="S40" s="39">
        <f t="shared" ref="S38:S56" si="3">(R40-M40)/M40</f>
        <v>0.48</v>
      </c>
      <c r="T40" s="39">
        <f t="shared" si="2"/>
        <v>0</v>
      </c>
    </row>
    <row r="41" ht="60" customHeight="1" spans="1:20">
      <c r="A41" s="17">
        <v>37</v>
      </c>
      <c r="B41" s="18" t="s">
        <v>234</v>
      </c>
      <c r="C41" s="21" t="s">
        <v>35</v>
      </c>
      <c r="D41" s="21" t="s">
        <v>72</v>
      </c>
      <c r="E41" s="19" t="s">
        <v>235</v>
      </c>
      <c r="F41" s="24" t="s">
        <v>75</v>
      </c>
      <c r="G41" s="21" t="s">
        <v>117</v>
      </c>
      <c r="H41" s="24" t="s">
        <v>75</v>
      </c>
      <c r="I41" s="21" t="s">
        <v>236</v>
      </c>
      <c r="J41" s="21" t="s">
        <v>72</v>
      </c>
      <c r="K41" s="21" t="s">
        <v>72</v>
      </c>
      <c r="L41" s="21" t="s">
        <v>72</v>
      </c>
      <c r="M41" s="21" t="s">
        <v>72</v>
      </c>
      <c r="N41" s="21">
        <v>3</v>
      </c>
      <c r="O41" s="21" t="s">
        <v>237</v>
      </c>
      <c r="P41" s="21">
        <v>9424</v>
      </c>
      <c r="Q41" s="21" t="s">
        <v>72</v>
      </c>
      <c r="R41" s="21" t="s">
        <v>72</v>
      </c>
      <c r="S41" s="39">
        <v>0</v>
      </c>
      <c r="T41" s="39">
        <v>0</v>
      </c>
    </row>
    <row r="42" ht="73" customHeight="1" spans="1:20">
      <c r="A42" s="17">
        <v>38</v>
      </c>
      <c r="B42" s="18" t="s">
        <v>238</v>
      </c>
      <c r="C42" s="19" t="s">
        <v>83</v>
      </c>
      <c r="D42" s="19" t="s">
        <v>239</v>
      </c>
      <c r="E42" s="19" t="s">
        <v>240</v>
      </c>
      <c r="F42" s="19" t="s">
        <v>241</v>
      </c>
      <c r="G42" s="19" t="s">
        <v>29</v>
      </c>
      <c r="H42" s="20" t="s">
        <v>30</v>
      </c>
      <c r="I42" s="19" t="s">
        <v>242</v>
      </c>
      <c r="J42" s="19" t="s">
        <v>243</v>
      </c>
      <c r="K42" s="19">
        <v>6</v>
      </c>
      <c r="L42" s="19" t="s">
        <v>244</v>
      </c>
      <c r="M42" s="19">
        <v>515820</v>
      </c>
      <c r="N42" s="19">
        <v>3</v>
      </c>
      <c r="O42" s="19" t="s">
        <v>245</v>
      </c>
      <c r="P42" s="21">
        <v>1201656</v>
      </c>
      <c r="Q42" s="19" t="s">
        <v>245</v>
      </c>
      <c r="R42" s="21">
        <v>1201656</v>
      </c>
      <c r="S42" s="39">
        <f t="shared" si="3"/>
        <v>1.32960335000582</v>
      </c>
      <c r="T42" s="39">
        <f t="shared" si="2"/>
        <v>0</v>
      </c>
    </row>
    <row r="43" ht="60" customHeight="1" spans="1:20">
      <c r="A43" s="17">
        <v>39</v>
      </c>
      <c r="B43" s="18" t="s">
        <v>246</v>
      </c>
      <c r="C43" s="19" t="s">
        <v>65</v>
      </c>
      <c r="D43" s="19" t="s">
        <v>72</v>
      </c>
      <c r="E43" s="19" t="s">
        <v>247</v>
      </c>
      <c r="F43" s="25" t="s">
        <v>248</v>
      </c>
      <c r="G43" s="19" t="s">
        <v>249</v>
      </c>
      <c r="H43" s="25" t="s">
        <v>226</v>
      </c>
      <c r="I43" s="19">
        <v>40</v>
      </c>
      <c r="J43" s="19">
        <v>0</v>
      </c>
      <c r="K43" s="21" t="s">
        <v>72</v>
      </c>
      <c r="L43" s="21" t="s">
        <v>72</v>
      </c>
      <c r="M43" s="21" t="s">
        <v>72</v>
      </c>
      <c r="N43" s="19">
        <v>5</v>
      </c>
      <c r="O43" s="19" t="s">
        <v>250</v>
      </c>
      <c r="P43" s="19">
        <v>240</v>
      </c>
      <c r="Q43" s="19" t="s">
        <v>250</v>
      </c>
      <c r="R43" s="19">
        <v>240</v>
      </c>
      <c r="S43" s="39">
        <v>0</v>
      </c>
      <c r="T43" s="39">
        <f t="shared" si="2"/>
        <v>0</v>
      </c>
    </row>
    <row r="44" ht="60" customHeight="1" spans="1:20">
      <c r="A44" s="17">
        <v>40</v>
      </c>
      <c r="B44" s="18" t="s">
        <v>251</v>
      </c>
      <c r="C44" s="21" t="s">
        <v>165</v>
      </c>
      <c r="D44" s="21" t="s">
        <v>252</v>
      </c>
      <c r="E44" s="21" t="s">
        <v>253</v>
      </c>
      <c r="F44" s="19" t="s">
        <v>254</v>
      </c>
      <c r="G44" s="21" t="s">
        <v>29</v>
      </c>
      <c r="H44" s="22" t="s">
        <v>30</v>
      </c>
      <c r="I44" s="21">
        <v>3000</v>
      </c>
      <c r="J44" s="21">
        <v>4304</v>
      </c>
      <c r="K44" s="21">
        <v>3</v>
      </c>
      <c r="L44" s="21" t="s">
        <v>69</v>
      </c>
      <c r="M44" s="21">
        <v>929664</v>
      </c>
      <c r="N44" s="21">
        <v>5</v>
      </c>
      <c r="O44" s="19" t="s">
        <v>255</v>
      </c>
      <c r="P44" s="21">
        <v>966850.56</v>
      </c>
      <c r="Q44" s="19" t="s">
        <v>255</v>
      </c>
      <c r="R44" s="21">
        <v>966850.56</v>
      </c>
      <c r="S44" s="39">
        <f t="shared" si="3"/>
        <v>0.0400000000000001</v>
      </c>
      <c r="T44" s="39">
        <f t="shared" si="2"/>
        <v>0</v>
      </c>
    </row>
    <row r="45" ht="60" customHeight="1" spans="1:20">
      <c r="A45" s="17">
        <v>41</v>
      </c>
      <c r="B45" s="18" t="s">
        <v>256</v>
      </c>
      <c r="C45" s="21" t="s">
        <v>35</v>
      </c>
      <c r="D45" s="21" t="s">
        <v>72</v>
      </c>
      <c r="E45" s="21" t="s">
        <v>72</v>
      </c>
      <c r="F45" s="23" t="s">
        <v>75</v>
      </c>
      <c r="G45" s="8" t="s">
        <v>74</v>
      </c>
      <c r="H45" s="23" t="s">
        <v>75</v>
      </c>
      <c r="I45" s="21" t="s">
        <v>72</v>
      </c>
      <c r="J45" s="21" t="s">
        <v>72</v>
      </c>
      <c r="K45" s="21" t="s">
        <v>72</v>
      </c>
      <c r="L45" s="21" t="s">
        <v>72</v>
      </c>
      <c r="M45" s="21" t="s">
        <v>72</v>
      </c>
      <c r="N45" s="8" t="s">
        <v>76</v>
      </c>
      <c r="O45" s="8" t="s">
        <v>257</v>
      </c>
      <c r="P45" s="8" t="s">
        <v>258</v>
      </c>
      <c r="Q45" s="21" t="s">
        <v>72</v>
      </c>
      <c r="R45" s="21" t="s">
        <v>72</v>
      </c>
      <c r="S45" s="39">
        <v>0</v>
      </c>
      <c r="T45" s="39">
        <v>0</v>
      </c>
    </row>
    <row r="46" ht="60" customHeight="1" spans="1:20">
      <c r="A46" s="17">
        <v>42</v>
      </c>
      <c r="B46" s="18" t="s">
        <v>259</v>
      </c>
      <c r="C46" s="19" t="s">
        <v>260</v>
      </c>
      <c r="D46" s="19" t="s">
        <v>72</v>
      </c>
      <c r="E46" s="19" t="s">
        <v>261</v>
      </c>
      <c r="F46" s="19" t="s">
        <v>262</v>
      </c>
      <c r="G46" s="19" t="s">
        <v>29</v>
      </c>
      <c r="H46" s="20" t="s">
        <v>30</v>
      </c>
      <c r="I46" s="19">
        <v>3679</v>
      </c>
      <c r="J46" s="19">
        <v>5118.21</v>
      </c>
      <c r="K46" s="19">
        <v>2</v>
      </c>
      <c r="L46" s="19" t="s">
        <v>263</v>
      </c>
      <c r="M46" s="19">
        <v>1289796</v>
      </c>
      <c r="N46" s="19">
        <v>2</v>
      </c>
      <c r="O46" s="19" t="s">
        <v>263</v>
      </c>
      <c r="P46" s="19">
        <v>1289796</v>
      </c>
      <c r="Q46" s="19" t="s">
        <v>263</v>
      </c>
      <c r="R46" s="19">
        <v>1289796</v>
      </c>
      <c r="S46" s="39">
        <f t="shared" si="3"/>
        <v>0</v>
      </c>
      <c r="T46" s="39">
        <f t="shared" si="2"/>
        <v>0</v>
      </c>
    </row>
    <row r="47" ht="60" customHeight="1" spans="1:20">
      <c r="A47" s="17">
        <v>43</v>
      </c>
      <c r="B47" s="18" t="s">
        <v>256</v>
      </c>
      <c r="C47" s="21" t="s">
        <v>159</v>
      </c>
      <c r="D47" s="21" t="s">
        <v>72</v>
      </c>
      <c r="E47" s="21" t="s">
        <v>72</v>
      </c>
      <c r="F47" s="23" t="s">
        <v>75</v>
      </c>
      <c r="G47" s="8" t="s">
        <v>110</v>
      </c>
      <c r="H47" s="23" t="s">
        <v>75</v>
      </c>
      <c r="I47" s="21" t="s">
        <v>72</v>
      </c>
      <c r="J47" s="21" t="s">
        <v>72</v>
      </c>
      <c r="K47" s="21" t="s">
        <v>72</v>
      </c>
      <c r="L47" s="21" t="s">
        <v>72</v>
      </c>
      <c r="M47" s="21" t="s">
        <v>72</v>
      </c>
      <c r="N47" s="8" t="s">
        <v>76</v>
      </c>
      <c r="O47" s="8" t="s">
        <v>264</v>
      </c>
      <c r="P47" s="8" t="s">
        <v>265</v>
      </c>
      <c r="Q47" s="21" t="s">
        <v>72</v>
      </c>
      <c r="R47" s="21" t="s">
        <v>72</v>
      </c>
      <c r="S47" s="39">
        <v>0</v>
      </c>
      <c r="T47" s="39">
        <v>0</v>
      </c>
    </row>
    <row r="48" ht="60" customHeight="1" spans="1:20">
      <c r="A48" s="17">
        <v>44</v>
      </c>
      <c r="B48" s="18" t="s">
        <v>266</v>
      </c>
      <c r="C48" s="21" t="s">
        <v>159</v>
      </c>
      <c r="D48" s="21" t="s">
        <v>72</v>
      </c>
      <c r="E48" s="21" t="s">
        <v>267</v>
      </c>
      <c r="F48" s="24" t="s">
        <v>75</v>
      </c>
      <c r="G48" s="21" t="s">
        <v>29</v>
      </c>
      <c r="H48" s="23" t="s">
        <v>75</v>
      </c>
      <c r="I48" s="21">
        <v>8438.46</v>
      </c>
      <c r="J48" s="21">
        <v>8536.84</v>
      </c>
      <c r="K48" s="21">
        <v>3</v>
      </c>
      <c r="L48" s="21" t="s">
        <v>186</v>
      </c>
      <c r="M48" s="21">
        <v>2253725.76</v>
      </c>
      <c r="N48" s="21">
        <v>5</v>
      </c>
      <c r="O48" s="19" t="s">
        <v>268</v>
      </c>
      <c r="P48" s="21">
        <v>1677325.2</v>
      </c>
      <c r="Q48" s="21" t="s">
        <v>72</v>
      </c>
      <c r="R48" s="21" t="s">
        <v>72</v>
      </c>
      <c r="S48" s="39">
        <v>0</v>
      </c>
      <c r="T48" s="39">
        <v>0</v>
      </c>
    </row>
    <row r="49" ht="60" customHeight="1" spans="1:20">
      <c r="A49" s="17">
        <v>45</v>
      </c>
      <c r="B49" s="18" t="s">
        <v>269</v>
      </c>
      <c r="C49" s="21" t="s">
        <v>35</v>
      </c>
      <c r="D49" s="21" t="s">
        <v>72</v>
      </c>
      <c r="E49" s="21" t="s">
        <v>270</v>
      </c>
      <c r="F49" s="21" t="s">
        <v>271</v>
      </c>
      <c r="G49" s="21" t="s">
        <v>29</v>
      </c>
      <c r="H49" s="22" t="s">
        <v>30</v>
      </c>
      <c r="I49" s="21">
        <v>3800</v>
      </c>
      <c r="J49" s="21">
        <v>3680</v>
      </c>
      <c r="K49" s="21">
        <v>3</v>
      </c>
      <c r="L49" s="21" t="s">
        <v>157</v>
      </c>
      <c r="M49" s="21">
        <v>662400</v>
      </c>
      <c r="N49" s="21">
        <v>5</v>
      </c>
      <c r="O49" s="19" t="s">
        <v>272</v>
      </c>
      <c r="P49" s="21">
        <v>720691.2</v>
      </c>
      <c r="Q49" s="19" t="s">
        <v>272</v>
      </c>
      <c r="R49" s="21">
        <v>720691.2</v>
      </c>
      <c r="S49" s="39">
        <f t="shared" si="3"/>
        <v>0.0879999999999999</v>
      </c>
      <c r="T49" s="39">
        <f t="shared" si="2"/>
        <v>0</v>
      </c>
    </row>
    <row r="50" ht="60" customHeight="1" spans="1:20">
      <c r="A50" s="17">
        <v>46</v>
      </c>
      <c r="B50" s="18" t="s">
        <v>273</v>
      </c>
      <c r="C50" s="21" t="s">
        <v>165</v>
      </c>
      <c r="D50" s="21" t="s">
        <v>252</v>
      </c>
      <c r="E50" s="21" t="s">
        <v>274</v>
      </c>
      <c r="F50" s="21" t="s">
        <v>275</v>
      </c>
      <c r="G50" s="21" t="s">
        <v>162</v>
      </c>
      <c r="H50" s="22" t="s">
        <v>30</v>
      </c>
      <c r="I50" s="21">
        <v>80</v>
      </c>
      <c r="J50" s="21">
        <v>632.5</v>
      </c>
      <c r="K50" s="21">
        <v>6</v>
      </c>
      <c r="L50" s="19" t="s">
        <v>276</v>
      </c>
      <c r="M50" s="34">
        <v>90526.6666666667</v>
      </c>
      <c r="N50" s="21">
        <v>5</v>
      </c>
      <c r="O50" s="19" t="s">
        <v>277</v>
      </c>
      <c r="P50" s="21">
        <v>104040</v>
      </c>
      <c r="Q50" s="19" t="s">
        <v>277</v>
      </c>
      <c r="R50" s="21">
        <v>104040</v>
      </c>
      <c r="S50" s="39">
        <f t="shared" si="3"/>
        <v>0.149274615214669</v>
      </c>
      <c r="T50" s="39">
        <f t="shared" si="2"/>
        <v>0</v>
      </c>
    </row>
    <row r="51" ht="60" customHeight="1" spans="1:20">
      <c r="A51" s="17">
        <v>47</v>
      </c>
      <c r="B51" s="18" t="s">
        <v>278</v>
      </c>
      <c r="C51" s="19" t="s">
        <v>279</v>
      </c>
      <c r="D51" s="19" t="s">
        <v>72</v>
      </c>
      <c r="E51" s="19" t="s">
        <v>280</v>
      </c>
      <c r="F51" s="19" t="s">
        <v>281</v>
      </c>
      <c r="G51" s="19" t="s">
        <v>225</v>
      </c>
      <c r="H51" s="20" t="s">
        <v>30</v>
      </c>
      <c r="I51" s="19">
        <v>80</v>
      </c>
      <c r="J51" s="19">
        <v>0</v>
      </c>
      <c r="K51" s="19">
        <v>10</v>
      </c>
      <c r="L51" s="19" t="s">
        <v>282</v>
      </c>
      <c r="M51" s="35">
        <v>21600</v>
      </c>
      <c r="N51" s="19">
        <v>5</v>
      </c>
      <c r="O51" s="19" t="s">
        <v>283</v>
      </c>
      <c r="P51" s="19">
        <v>32048.64</v>
      </c>
      <c r="Q51" s="19" t="s">
        <v>283</v>
      </c>
      <c r="R51" s="19">
        <v>32048.64</v>
      </c>
      <c r="S51" s="39">
        <f t="shared" si="3"/>
        <v>0.483733333333333</v>
      </c>
      <c r="T51" s="39">
        <f t="shared" si="2"/>
        <v>0</v>
      </c>
    </row>
    <row r="52" ht="60" customHeight="1" spans="1:20">
      <c r="A52" s="17">
        <v>48</v>
      </c>
      <c r="B52" s="18" t="s">
        <v>284</v>
      </c>
      <c r="C52" s="21" t="s">
        <v>65</v>
      </c>
      <c r="D52" s="21" t="s">
        <v>285</v>
      </c>
      <c r="E52" s="19" t="s">
        <v>286</v>
      </c>
      <c r="F52" s="24" t="s">
        <v>287</v>
      </c>
      <c r="G52" s="21" t="s">
        <v>288</v>
      </c>
      <c r="H52" s="24" t="s">
        <v>226</v>
      </c>
      <c r="I52" s="21">
        <v>40</v>
      </c>
      <c r="J52" s="21">
        <v>40</v>
      </c>
      <c r="K52" s="21">
        <v>3</v>
      </c>
      <c r="L52" s="21" t="s">
        <v>232</v>
      </c>
      <c r="M52" s="21">
        <v>4800</v>
      </c>
      <c r="N52" s="21">
        <v>3</v>
      </c>
      <c r="O52" s="21" t="s">
        <v>232</v>
      </c>
      <c r="P52" s="21">
        <v>4800</v>
      </c>
      <c r="Q52" s="19" t="s">
        <v>232</v>
      </c>
      <c r="R52" s="21">
        <v>4800</v>
      </c>
      <c r="S52" s="39">
        <f t="shared" si="3"/>
        <v>0</v>
      </c>
      <c r="T52" s="39">
        <f t="shared" si="2"/>
        <v>0</v>
      </c>
    </row>
    <row r="53" ht="60" customHeight="1" spans="1:20">
      <c r="A53" s="17">
        <v>49</v>
      </c>
      <c r="B53" s="26" t="s">
        <v>289</v>
      </c>
      <c r="C53" s="21" t="s">
        <v>65</v>
      </c>
      <c r="D53" s="21" t="s">
        <v>285</v>
      </c>
      <c r="E53" s="19" t="s">
        <v>290</v>
      </c>
      <c r="F53" s="27" t="s">
        <v>291</v>
      </c>
      <c r="G53" s="21" t="s">
        <v>288</v>
      </c>
      <c r="H53" s="20" t="s">
        <v>30</v>
      </c>
      <c r="I53" s="21">
        <v>20</v>
      </c>
      <c r="J53" s="21">
        <v>20</v>
      </c>
      <c r="K53" s="21">
        <v>3</v>
      </c>
      <c r="L53" s="21" t="s">
        <v>232</v>
      </c>
      <c r="M53" s="21">
        <v>2400</v>
      </c>
      <c r="N53" s="21">
        <v>3</v>
      </c>
      <c r="O53" s="21" t="s">
        <v>232</v>
      </c>
      <c r="P53" s="21">
        <v>2400</v>
      </c>
      <c r="Q53" s="19" t="s">
        <v>232</v>
      </c>
      <c r="R53" s="21">
        <v>2400</v>
      </c>
      <c r="S53" s="39">
        <f t="shared" si="3"/>
        <v>0</v>
      </c>
      <c r="T53" s="39">
        <f t="shared" si="2"/>
        <v>0</v>
      </c>
    </row>
    <row r="54" ht="60" customHeight="1" spans="1:20">
      <c r="A54" s="17">
        <v>50</v>
      </c>
      <c r="B54" s="28" t="s">
        <v>292</v>
      </c>
      <c r="C54" s="19" t="s">
        <v>35</v>
      </c>
      <c r="D54" s="19" t="s">
        <v>293</v>
      </c>
      <c r="E54" s="19" t="s">
        <v>294</v>
      </c>
      <c r="F54" s="23" t="s">
        <v>295</v>
      </c>
      <c r="G54" s="19" t="s">
        <v>117</v>
      </c>
      <c r="H54" s="23" t="s">
        <v>296</v>
      </c>
      <c r="I54" s="8">
        <v>930</v>
      </c>
      <c r="J54" s="8" t="s">
        <v>72</v>
      </c>
      <c r="K54" s="36" t="s">
        <v>72</v>
      </c>
      <c r="L54" s="36" t="s">
        <v>72</v>
      </c>
      <c r="M54" s="36" t="s">
        <v>72</v>
      </c>
      <c r="N54" s="8">
        <v>3</v>
      </c>
      <c r="O54" s="8" t="s">
        <v>297</v>
      </c>
      <c r="P54" s="8">
        <v>75950</v>
      </c>
      <c r="Q54" s="8" t="s">
        <v>297</v>
      </c>
      <c r="R54" s="8">
        <v>75950</v>
      </c>
      <c r="S54" s="39">
        <v>0</v>
      </c>
      <c r="T54" s="39">
        <f t="shared" si="2"/>
        <v>0</v>
      </c>
    </row>
    <row r="55" ht="60" customHeight="1" spans="1:20">
      <c r="A55" s="17">
        <v>51</v>
      </c>
      <c r="B55" s="28" t="s">
        <v>298</v>
      </c>
      <c r="C55" s="21" t="s">
        <v>56</v>
      </c>
      <c r="D55" s="19" t="s">
        <v>299</v>
      </c>
      <c r="E55" s="21" t="s">
        <v>300</v>
      </c>
      <c r="F55" s="23" t="s">
        <v>301</v>
      </c>
      <c r="G55" s="21" t="s">
        <v>29</v>
      </c>
      <c r="H55" s="23" t="s">
        <v>296</v>
      </c>
      <c r="I55" s="36">
        <v>3900</v>
      </c>
      <c r="J55" s="36">
        <v>5680</v>
      </c>
      <c r="K55" s="36" t="s">
        <v>302</v>
      </c>
      <c r="L55" s="36" t="s">
        <v>303</v>
      </c>
      <c r="M55" s="36">
        <f>122120*12</f>
        <v>1465440</v>
      </c>
      <c r="N55" s="36">
        <v>5</v>
      </c>
      <c r="O55" s="8" t="s">
        <v>304</v>
      </c>
      <c r="P55" s="36">
        <v>1157175.04</v>
      </c>
      <c r="Q55" s="8" t="s">
        <v>304</v>
      </c>
      <c r="R55" s="36">
        <v>1157175.04</v>
      </c>
      <c r="S55" s="39">
        <f t="shared" si="3"/>
        <v>-0.210356589147287</v>
      </c>
      <c r="T55" s="39">
        <f t="shared" si="2"/>
        <v>0</v>
      </c>
    </row>
    <row r="56" ht="60" customHeight="1" spans="1:20">
      <c r="A56" s="17">
        <v>52</v>
      </c>
      <c r="B56" s="28" t="s">
        <v>305</v>
      </c>
      <c r="C56" s="28" t="s">
        <v>306</v>
      </c>
      <c r="D56" s="28" t="s">
        <v>72</v>
      </c>
      <c r="E56" s="28" t="s">
        <v>72</v>
      </c>
      <c r="F56" s="25" t="s">
        <v>73</v>
      </c>
      <c r="G56" s="8" t="s">
        <v>74</v>
      </c>
      <c r="H56" s="25" t="s">
        <v>296</v>
      </c>
      <c r="I56" s="8" t="s">
        <v>72</v>
      </c>
      <c r="J56" s="8" t="s">
        <v>72</v>
      </c>
      <c r="K56" s="8" t="s">
        <v>72</v>
      </c>
      <c r="L56" s="8" t="s">
        <v>72</v>
      </c>
      <c r="M56" s="8" t="s">
        <v>72</v>
      </c>
      <c r="N56" s="8" t="s">
        <v>76</v>
      </c>
      <c r="O56" s="8" t="s">
        <v>307</v>
      </c>
      <c r="P56" s="8" t="s">
        <v>308</v>
      </c>
      <c r="Q56" s="8" t="s">
        <v>307</v>
      </c>
      <c r="R56" s="8" t="s">
        <v>308</v>
      </c>
      <c r="S56" s="39">
        <v>0</v>
      </c>
      <c r="T56" s="39">
        <v>0</v>
      </c>
    </row>
    <row r="57" ht="60" customHeight="1"/>
    <row r="58" ht="60" customHeight="1"/>
    <row r="59" ht="60" customHeight="1"/>
    <row r="60" ht="60" customHeight="1"/>
    <row r="61" ht="60" customHeight="1"/>
    <row r="62" ht="60" customHeight="1"/>
    <row r="63" ht="60" customHeight="1"/>
    <row r="64" ht="60" customHeight="1"/>
    <row r="65" ht="60" customHeight="1"/>
    <row r="66" ht="60" customHeight="1"/>
    <row r="67" ht="60" customHeight="1"/>
    <row r="68" ht="60" customHeight="1"/>
    <row r="69" ht="60" customHeight="1"/>
    <row r="70" ht="60" customHeight="1"/>
    <row r="71" ht="60" customHeight="1"/>
    <row r="72" ht="60" customHeight="1"/>
    <row r="73" ht="60" customHeight="1"/>
  </sheetData>
  <mergeCells count="17">
    <mergeCell ref="A1:T1"/>
    <mergeCell ref="A2:T2"/>
    <mergeCell ref="K3:M3"/>
    <mergeCell ref="N3:P3"/>
    <mergeCell ref="Q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S3:S4"/>
    <mergeCell ref="T3:T4"/>
  </mergeCells>
  <printOptions horizontalCentered="1" verticalCentered="1"/>
  <pageMargins left="0.314583333333333" right="0.314583333333333" top="0.354166666666667" bottom="0.354166666666667" header="0.314583333333333" footer="0.314583333333333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10月份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_雅</cp:lastModifiedBy>
  <dcterms:created xsi:type="dcterms:W3CDTF">2021-01-29T02:47:00Z</dcterms:created>
  <cp:lastPrinted>2022-03-09T00:43:00Z</cp:lastPrinted>
  <dcterms:modified xsi:type="dcterms:W3CDTF">2023-11-09T08:07:34Z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DE3F870FC8004E61870738B8226B91F5</vt:lpwstr>
  </property>
</Properties>
</file>